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最高控制价工程量清单" sheetId="7" r:id="rId1"/>
    <sheet name="报价工程量清单 " sheetId="8" r:id="rId2"/>
  </sheets>
  <definedNames>
    <definedName name="_xlnm.Print_Area" localSheetId="0">最高控制价工程量清单!$A$1:$G$57</definedName>
    <definedName name="_xlnm.Print_Titles" localSheetId="0">最高控制价工程量清单!$1:$4</definedName>
    <definedName name="_xlnm.Print_Area" localSheetId="1">'报价工程量清单 '!$A$1:$H$57</definedName>
    <definedName name="_xlnm.Print_Titles" localSheetId="1">'报价工程量清单 '!$1:$4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<sst xmlns="http://schemas.openxmlformats.org/spreadsheetml/2006/main" count="524" uniqueCount="184">
  <si>
    <t>工程量清单</t>
  </si>
  <si>
    <t>项目名称：2026年福州、福泉、宁德片区高速公路沿线标志标线等交安工程劳务协作队伍选择</t>
  </si>
  <si>
    <t>序号</t>
  </si>
  <si>
    <t>工程名称</t>
  </si>
  <si>
    <t>单位</t>
  </si>
  <si>
    <t>工程量</t>
  </si>
  <si>
    <t>最高单价
（不含税）</t>
  </si>
  <si>
    <t>小计
（不含税）
（元）</t>
  </si>
  <si>
    <t>备注</t>
  </si>
  <si>
    <t>一</t>
  </si>
  <si>
    <t>临时工程</t>
  </si>
  <si>
    <t>1</t>
  </si>
  <si>
    <t>高速临时布控费</t>
  </si>
  <si>
    <t>台班</t>
  </si>
  <si>
    <t>300</t>
  </si>
  <si>
    <t>822.99</t>
  </si>
  <si>
    <t>2</t>
  </si>
  <si>
    <t>防撞车</t>
  </si>
  <si>
    <t>100</t>
  </si>
  <si>
    <t>1159.32</t>
  </si>
  <si>
    <t>3</t>
  </si>
  <si>
    <t>25t汽车吊</t>
  </si>
  <si>
    <t>10</t>
  </si>
  <si>
    <t>1384.94</t>
  </si>
  <si>
    <t>4</t>
  </si>
  <si>
    <t>现场负责人</t>
  </si>
  <si>
    <t>月</t>
  </si>
  <si>
    <t>7500</t>
  </si>
  <si>
    <t>固定项</t>
  </si>
  <si>
    <t>5</t>
  </si>
  <si>
    <t>专职安全员</t>
  </si>
  <si>
    <t>6</t>
  </si>
  <si>
    <t>安全督导员</t>
  </si>
  <si>
    <t>工日</t>
  </si>
  <si>
    <t>198</t>
  </si>
  <si>
    <t>7</t>
  </si>
  <si>
    <t>安全巡控人员</t>
  </si>
  <si>
    <t>8</t>
  </si>
  <si>
    <t>安全巡查车</t>
  </si>
  <si>
    <t>9000</t>
  </si>
  <si>
    <t>二</t>
  </si>
  <si>
    <t>路面工程</t>
  </si>
  <si>
    <t>路肩加固（C20素混凝土）</t>
  </si>
  <si>
    <t>m3</t>
  </si>
  <si>
    <t>38</t>
  </si>
  <si>
    <t>594.32</t>
  </si>
  <si>
    <t>三</t>
  </si>
  <si>
    <t>交通工程及沿线设施</t>
  </si>
  <si>
    <t>标线</t>
  </si>
  <si>
    <t/>
  </si>
  <si>
    <t>1.1</t>
  </si>
  <si>
    <t>清除标线</t>
  </si>
  <si>
    <t>m2</t>
  </si>
  <si>
    <t>43078.4</t>
  </si>
  <si>
    <t>13.87</t>
  </si>
  <si>
    <t>1.2</t>
  </si>
  <si>
    <t>热熔标线（热熔涂料甲供）</t>
  </si>
  <si>
    <t>37946</t>
  </si>
  <si>
    <t>21.18</t>
  </si>
  <si>
    <t>主材甲供</t>
  </si>
  <si>
    <t>1.3</t>
  </si>
  <si>
    <t>振动标线</t>
  </si>
  <si>
    <t>2810.1</t>
  </si>
  <si>
    <t>91.2</t>
  </si>
  <si>
    <t>1.4</t>
  </si>
  <si>
    <t>纵向减速标线、箭头标线、地面文字（热熔涂料甲供）</t>
  </si>
  <si>
    <t>4322.6</t>
  </si>
  <si>
    <t>22.98</t>
  </si>
  <si>
    <t>重建或新增</t>
  </si>
  <si>
    <t>2.1</t>
  </si>
  <si>
    <t>隧道内轮廓标更换反光膜(含高空作业车）</t>
  </si>
  <si>
    <t>442.16</t>
  </si>
  <si>
    <t>2.2</t>
  </si>
  <si>
    <t>防抛网刷漆</t>
  </si>
  <si>
    <t>1158</t>
  </si>
  <si>
    <t>22.37</t>
  </si>
  <si>
    <t>2.3</t>
  </si>
  <si>
    <t>标志牌贴膜(含高空作业车）</t>
  </si>
  <si>
    <t>296.2</t>
  </si>
  <si>
    <t>369.61</t>
  </si>
  <si>
    <t>2.4</t>
  </si>
  <si>
    <t>TS级可导向防撞垫更换（防撞垫甲供）</t>
  </si>
  <si>
    <t>处</t>
  </si>
  <si>
    <t>1590.74</t>
  </si>
  <si>
    <t>2.5</t>
  </si>
  <si>
    <t>立面反光标记涂料</t>
  </si>
  <si>
    <t>132.9</t>
  </si>
  <si>
    <t>27.02</t>
  </si>
  <si>
    <t>2.6</t>
  </si>
  <si>
    <t>立面反光标记涂料（含防锈漆）</t>
  </si>
  <si>
    <t>1096</t>
  </si>
  <si>
    <t>91.21</t>
  </si>
  <si>
    <t>2.7</t>
  </si>
  <si>
    <t>清除反光膜</t>
  </si>
  <si>
    <t>32.03</t>
  </si>
  <si>
    <t>2.8</t>
  </si>
  <si>
    <t>收费站铭牌刷漆</t>
  </si>
  <si>
    <t>15</t>
  </si>
  <si>
    <t>100.9</t>
  </si>
  <si>
    <t>声屏障修复完善</t>
  </si>
  <si>
    <t>3.1</t>
  </si>
  <si>
    <t>更换吸声板（含拆除）</t>
  </si>
  <si>
    <t>2290</t>
  </si>
  <si>
    <t>242.8</t>
  </si>
  <si>
    <t>3.2</t>
  </si>
  <si>
    <t>隔音板除锈并重新刷防锈漆</t>
  </si>
  <si>
    <t>2580</t>
  </si>
  <si>
    <t>3.3</t>
  </si>
  <si>
    <t>拆除原有声屏障</t>
  </si>
  <si>
    <t>m</t>
  </si>
  <si>
    <t>82</t>
  </si>
  <si>
    <t>83.53</t>
  </si>
  <si>
    <t>3.4</t>
  </si>
  <si>
    <t>路堤改造段声屏障</t>
  </si>
  <si>
    <t>170</t>
  </si>
  <si>
    <t>1434.41</t>
  </si>
  <si>
    <t>拆除项</t>
  </si>
  <si>
    <t>4.1</t>
  </si>
  <si>
    <t>仅拆除二波板钢护栏</t>
  </si>
  <si>
    <t>692</t>
  </si>
  <si>
    <t>6.68</t>
  </si>
  <si>
    <t>4.2</t>
  </si>
  <si>
    <t>圆端头</t>
  </si>
  <si>
    <t>个</t>
  </si>
  <si>
    <t>7.27</t>
  </si>
  <si>
    <t>4.3</t>
  </si>
  <si>
    <t>拆除TS级防撞端头</t>
  </si>
  <si>
    <t>443.97</t>
  </si>
  <si>
    <t>护栏</t>
  </si>
  <si>
    <t>5.1</t>
  </si>
  <si>
    <t>Gr-A-IV（利用现有立柱）</t>
  </si>
  <si>
    <t>324</t>
  </si>
  <si>
    <t>155.97</t>
  </si>
  <si>
    <t>5.2</t>
  </si>
  <si>
    <t>Gr-SB-2E</t>
  </si>
  <si>
    <t>776</t>
  </si>
  <si>
    <t>457.3</t>
  </si>
  <si>
    <t>5.3</t>
  </si>
  <si>
    <t>Gr-SB-FT2</t>
  </si>
  <si>
    <t>32</t>
  </si>
  <si>
    <t>486.36</t>
  </si>
  <si>
    <t>5.4</t>
  </si>
  <si>
    <t>SB级缆索护栏（主材甲供）</t>
  </si>
  <si>
    <t>9558</t>
  </si>
  <si>
    <t>45.27</t>
  </si>
  <si>
    <t>5.5</t>
  </si>
  <si>
    <t>SB级免翼墙过渡段（主材甲供）</t>
  </si>
  <si>
    <t>993.09</t>
  </si>
  <si>
    <t>5.6</t>
  </si>
  <si>
    <t>SB级波形梁护栏过渡段</t>
  </si>
  <si>
    <t>224</t>
  </si>
  <si>
    <t>686.45</t>
  </si>
  <si>
    <t>5.7</t>
  </si>
  <si>
    <t>二转三过渡板</t>
  </si>
  <si>
    <t>301.55</t>
  </si>
  <si>
    <t>5.8</t>
  </si>
  <si>
    <t>开口护栏渐变过渡段</t>
  </si>
  <si>
    <t>24</t>
  </si>
  <si>
    <t>271.13</t>
  </si>
  <si>
    <t>5.9</t>
  </si>
  <si>
    <t>缆索护栏端头基础</t>
  </si>
  <si>
    <t>52</t>
  </si>
  <si>
    <t>1069.76</t>
  </si>
  <si>
    <t>5.10</t>
  </si>
  <si>
    <t>护栏立柱引孔</t>
  </si>
  <si>
    <t>50</t>
  </si>
  <si>
    <t>85.44</t>
  </si>
  <si>
    <t>5.11</t>
  </si>
  <si>
    <t>护栏立柱基础</t>
  </si>
  <si>
    <t>200</t>
  </si>
  <si>
    <t>205.26</t>
  </si>
  <si>
    <t>轮廓标</t>
  </si>
  <si>
    <t>6.1</t>
  </si>
  <si>
    <t>附着式轮廓标</t>
  </si>
  <si>
    <t>68</t>
  </si>
  <si>
    <t>7.62</t>
  </si>
  <si>
    <t>6.2</t>
  </si>
  <si>
    <t>反光膜式轮廓标</t>
  </si>
  <si>
    <t>418</t>
  </si>
  <si>
    <t>6.61</t>
  </si>
  <si>
    <t>增值税金（以上各项9%）</t>
  </si>
  <si>
    <t>总价（含9%增值税金）</t>
  </si>
  <si>
    <t>注：本工程量清单中的数量为预估数量，仅作为成交报价的基础，不能作为最终结算和支付的依据。实际支付应按实际完成的工程量，并以双方现场签证为准。</t>
  </si>
  <si>
    <t>报价单价
（不含税）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</si>
</sst>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Arial"/>
      <charset val="0"/>
    </font>
    <font>
      <b/>
      <sz val="18"/>
      <name val="宋体"/>
      <charset val="0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color rgb="FF000000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0"/>
      <scheme val="minor"/>
    </font>
    <font>
      <sz val="10"/>
      <color rgb="FF000000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0"/>
    </font>
    <font>
      <b/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3" fillId="0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176" fontId="9" fillId="2" borderId="1" xfId="0" applyNumberFormat="1" applyFont="1" applyFill="1" applyBorder="1" applyAlignment="1" applyProtection="1">
      <alignment horizontal="center" vertical="center" wrapText="1"/>
    </xf>
    <xf numFmtId="176" fontId="10" fillId="2" borderId="1" xfId="0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176" fontId="7" fillId="2" borderId="4" xfId="0" applyNumberFormat="1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176" fontId="10" fillId="2" borderId="4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right" vertical="center" wrapText="1"/>
    </xf>
    <xf numFmtId="0" fontId="1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view="pageBreakPreview" zoomScaleNormal="100" topLeftCell="A45" workbookViewId="0">
      <selection activeCell="D68" sqref="D68"/>
    </sheetView>
  </sheetViews>
  <sheetFormatPr defaultColWidth="9" defaultRowHeight="13.5" outlineLevelCol="7"/>
  <cols>
    <col min="1" max="1" width="6.625" style="2" customWidth="1"/>
    <col min="2" max="2" width="33.4166666666667" style="2" customWidth="1"/>
    <col min="3" max="3" width="6.625" style="2" customWidth="1"/>
    <col min="4" max="5" width="10.625" style="2" customWidth="1"/>
    <col min="6" max="6" width="10.625" style="3" customWidth="1"/>
    <col min="7" max="7" width="10.7583333333333" style="4" customWidth="1"/>
    <col min="8" max="8" width="12.8916666666667" style="4"/>
    <col min="9" max="9" width="11.5"/>
  </cols>
  <sheetData>
    <row r="1" ht="25" customHeight="1" spans="1:7">
      <c r="A1" s="5" t="s">
        <v>0</v>
      </c>
      <c r="B1" s="5"/>
      <c r="C1" s="5"/>
      <c r="D1" s="5"/>
      <c r="E1" s="5"/>
      <c r="F1" s="5"/>
      <c r="G1" s="5"/>
    </row>
    <row r="2" customFormat="1" ht="18" customHeight="1" spans="1:8">
      <c r="A2" s="5"/>
      <c r="B2" s="5"/>
      <c r="C2" s="5"/>
      <c r="D2" s="5"/>
      <c r="E2" s="5"/>
      <c r="F2" s="5"/>
      <c r="G2" s="5"/>
      <c r="H2" s="4"/>
    </row>
    <row r="3" customFormat="1" ht="18" customHeight="1" spans="1:8">
      <c r="A3" s="6" t="s">
        <v>1</v>
      </c>
      <c r="B3" s="6"/>
      <c r="C3" s="6"/>
      <c r="D3" s="6"/>
      <c r="E3" s="6"/>
      <c r="F3" s="6"/>
      <c r="G3" s="6"/>
      <c r="H3" s="4"/>
    </row>
    <row r="4" s="1" customFormat="1" ht="38" customHeight="1" spans="1:8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8" t="s">
        <v>8</v>
      </c>
      <c r="H4" s="25"/>
    </row>
    <row r="5" ht="25" customHeight="1" spans="1:7">
      <c r="A5" s="9" t="s">
        <v>9</v>
      </c>
      <c r="B5" s="9" t="s">
        <v>10</v>
      </c>
      <c r="C5" s="10"/>
      <c r="D5" s="10"/>
      <c r="E5" s="10"/>
      <c r="F5" s="10"/>
      <c r="G5" s="11"/>
    </row>
    <row r="6" ht="25" customHeight="1" spans="1:7">
      <c r="A6" s="12" t="s">
        <v>11</v>
      </c>
      <c r="B6" s="12" t="s">
        <v>12</v>
      </c>
      <c r="C6" s="12" t="s">
        <v>13</v>
      </c>
      <c r="D6" s="12" t="s">
        <v>14</v>
      </c>
      <c r="E6" s="12" t="s">
        <v>15</v>
      </c>
      <c r="F6" s="10">
        <f t="shared" ref="F6:F13" si="0">D6*E6</f>
        <v>246897</v>
      </c>
      <c r="G6" s="11"/>
    </row>
    <row r="7" ht="25" customHeight="1" spans="1:7">
      <c r="A7" s="12" t="s">
        <v>16</v>
      </c>
      <c r="B7" s="12" t="s">
        <v>17</v>
      </c>
      <c r="C7" s="12" t="s">
        <v>13</v>
      </c>
      <c r="D7" s="12" t="s">
        <v>18</v>
      </c>
      <c r="E7" s="12" t="s">
        <v>19</v>
      </c>
      <c r="F7" s="10">
        <f t="shared" si="0"/>
        <v>115932</v>
      </c>
      <c r="G7" s="11"/>
    </row>
    <row r="8" ht="25" customHeight="1" spans="1:7">
      <c r="A8" s="12" t="s">
        <v>20</v>
      </c>
      <c r="B8" s="12" t="s">
        <v>21</v>
      </c>
      <c r="C8" s="12" t="s">
        <v>13</v>
      </c>
      <c r="D8" s="12" t="s">
        <v>22</v>
      </c>
      <c r="E8" s="12" t="s">
        <v>23</v>
      </c>
      <c r="F8" s="10">
        <f t="shared" si="0"/>
        <v>13849.4</v>
      </c>
      <c r="G8" s="13"/>
    </row>
    <row r="9" ht="25" customHeight="1" spans="1:7">
      <c r="A9" s="12" t="s">
        <v>24</v>
      </c>
      <c r="B9" s="12" t="s">
        <v>25</v>
      </c>
      <c r="C9" s="12" t="s">
        <v>26</v>
      </c>
      <c r="D9" s="12" t="s">
        <v>22</v>
      </c>
      <c r="E9" s="12" t="s">
        <v>27</v>
      </c>
      <c r="F9" s="10">
        <f t="shared" si="0"/>
        <v>75000</v>
      </c>
      <c r="G9" s="13" t="s">
        <v>28</v>
      </c>
    </row>
    <row r="10" ht="25" customHeight="1" spans="1:7">
      <c r="A10" s="12" t="s">
        <v>29</v>
      </c>
      <c r="B10" s="12" t="s">
        <v>30</v>
      </c>
      <c r="C10" s="12" t="s">
        <v>26</v>
      </c>
      <c r="D10" s="12" t="s">
        <v>22</v>
      </c>
      <c r="E10" s="12" t="s">
        <v>27</v>
      </c>
      <c r="F10" s="10">
        <f t="shared" si="0"/>
        <v>75000</v>
      </c>
      <c r="G10" s="13" t="s">
        <v>28</v>
      </c>
    </row>
    <row r="11" ht="25" customHeight="1" spans="1:7">
      <c r="A11" s="12" t="s">
        <v>31</v>
      </c>
      <c r="B11" s="12" t="s">
        <v>32</v>
      </c>
      <c r="C11" s="12" t="s">
        <v>33</v>
      </c>
      <c r="D11" s="12" t="s">
        <v>14</v>
      </c>
      <c r="E11" s="12" t="s">
        <v>34</v>
      </c>
      <c r="F11" s="10">
        <f t="shared" si="0"/>
        <v>59400</v>
      </c>
      <c r="G11" s="13" t="s">
        <v>28</v>
      </c>
    </row>
    <row r="12" ht="25" customHeight="1" spans="1:7">
      <c r="A12" s="12" t="s">
        <v>35</v>
      </c>
      <c r="B12" s="12" t="s">
        <v>36</v>
      </c>
      <c r="C12" s="12" t="s">
        <v>33</v>
      </c>
      <c r="D12" s="12" t="s">
        <v>14</v>
      </c>
      <c r="E12" s="12" t="s">
        <v>34</v>
      </c>
      <c r="F12" s="10">
        <f t="shared" si="0"/>
        <v>59400</v>
      </c>
      <c r="G12" s="13" t="s">
        <v>28</v>
      </c>
    </row>
    <row r="13" ht="25" customHeight="1" spans="1:7">
      <c r="A13" s="12" t="s">
        <v>37</v>
      </c>
      <c r="B13" s="12" t="s">
        <v>38</v>
      </c>
      <c r="C13" s="12" t="s">
        <v>26</v>
      </c>
      <c r="D13" s="12" t="s">
        <v>22</v>
      </c>
      <c r="E13" s="12" t="s">
        <v>39</v>
      </c>
      <c r="F13" s="10">
        <f t="shared" si="0"/>
        <v>90000</v>
      </c>
      <c r="G13" s="13" t="s">
        <v>28</v>
      </c>
    </row>
    <row r="14" ht="25" customHeight="1" spans="1:7">
      <c r="A14" s="9" t="s">
        <v>40</v>
      </c>
      <c r="B14" s="9" t="s">
        <v>41</v>
      </c>
      <c r="C14" s="10"/>
      <c r="D14" s="10"/>
      <c r="E14" s="10"/>
      <c r="F14" s="10"/>
      <c r="G14" s="13"/>
    </row>
    <row r="15" ht="25" customHeight="1" spans="1:7">
      <c r="A15" s="12" t="s">
        <v>11</v>
      </c>
      <c r="B15" s="12" t="s">
        <v>42</v>
      </c>
      <c r="C15" s="12" t="s">
        <v>43</v>
      </c>
      <c r="D15" s="12" t="s">
        <v>44</v>
      </c>
      <c r="E15" s="12" t="s">
        <v>45</v>
      </c>
      <c r="F15" s="10">
        <f t="shared" ref="F15:F21" si="1">D15*E15</f>
        <v>22584.16</v>
      </c>
      <c r="G15" s="13"/>
    </row>
    <row r="16" ht="25" customHeight="1" spans="1:7">
      <c r="A16" s="9" t="s">
        <v>46</v>
      </c>
      <c r="B16" s="9" t="s">
        <v>47</v>
      </c>
      <c r="C16" s="10"/>
      <c r="D16" s="10"/>
      <c r="E16" s="10"/>
      <c r="F16" s="10"/>
      <c r="G16" s="13"/>
    </row>
    <row r="17" ht="25" customHeight="1" spans="1:7">
      <c r="A17" s="12" t="s">
        <v>11</v>
      </c>
      <c r="B17" s="12" t="s">
        <v>48</v>
      </c>
      <c r="C17" s="10" t="s">
        <v>49</v>
      </c>
      <c r="D17" s="10"/>
      <c r="E17" s="10"/>
      <c r="F17" s="10"/>
      <c r="G17" s="13"/>
    </row>
    <row r="18" ht="25" customHeight="1" spans="1:7">
      <c r="A18" s="12" t="s">
        <v>50</v>
      </c>
      <c r="B18" s="12" t="s">
        <v>51</v>
      </c>
      <c r="C18" s="12" t="s">
        <v>52</v>
      </c>
      <c r="D18" s="12" t="s">
        <v>53</v>
      </c>
      <c r="E18" s="12" t="s">
        <v>54</v>
      </c>
      <c r="F18" s="10">
        <f t="shared" si="1"/>
        <v>597497.41</v>
      </c>
      <c r="G18" s="13"/>
    </row>
    <row r="19" ht="25" customHeight="1" spans="1:7">
      <c r="A19" s="12" t="s">
        <v>55</v>
      </c>
      <c r="B19" s="10" t="s">
        <v>56</v>
      </c>
      <c r="C19" s="12" t="s">
        <v>52</v>
      </c>
      <c r="D19" s="12" t="s">
        <v>57</v>
      </c>
      <c r="E19" s="12" t="s">
        <v>58</v>
      </c>
      <c r="F19" s="10">
        <f t="shared" si="1"/>
        <v>803696.28</v>
      </c>
      <c r="G19" s="13" t="s">
        <v>59</v>
      </c>
    </row>
    <row r="20" ht="25" customHeight="1" spans="1:7">
      <c r="A20" s="12" t="s">
        <v>60</v>
      </c>
      <c r="B20" s="12" t="s">
        <v>61</v>
      </c>
      <c r="C20" s="12" t="s">
        <v>52</v>
      </c>
      <c r="D20" s="12" t="s">
        <v>62</v>
      </c>
      <c r="E20" s="12" t="s">
        <v>63</v>
      </c>
      <c r="F20" s="10">
        <f t="shared" si="1"/>
        <v>256281.12</v>
      </c>
      <c r="G20" s="13"/>
    </row>
    <row r="21" ht="25" customHeight="1" spans="1:7">
      <c r="A21" s="12" t="s">
        <v>64</v>
      </c>
      <c r="B21" s="12" t="s">
        <v>65</v>
      </c>
      <c r="C21" s="12" t="s">
        <v>52</v>
      </c>
      <c r="D21" s="12" t="s">
        <v>66</v>
      </c>
      <c r="E21" s="12" t="s">
        <v>67</v>
      </c>
      <c r="F21" s="10">
        <f t="shared" si="1"/>
        <v>99333.35</v>
      </c>
      <c r="G21" s="13" t="s">
        <v>59</v>
      </c>
    </row>
    <row r="22" ht="25" customHeight="1" spans="1:7">
      <c r="A22" s="12" t="s">
        <v>16</v>
      </c>
      <c r="B22" s="12" t="s">
        <v>68</v>
      </c>
      <c r="C22" s="10" t="s">
        <v>49</v>
      </c>
      <c r="D22" s="10"/>
      <c r="E22" s="10"/>
      <c r="F22" s="10"/>
      <c r="G22" s="13"/>
    </row>
    <row r="23" ht="25" customHeight="1" spans="1:7">
      <c r="A23" s="12" t="s">
        <v>69</v>
      </c>
      <c r="B23" s="12" t="s">
        <v>70</v>
      </c>
      <c r="C23" s="12" t="s">
        <v>52</v>
      </c>
      <c r="D23" s="12" t="s">
        <v>31</v>
      </c>
      <c r="E23" s="12" t="s">
        <v>71</v>
      </c>
      <c r="F23" s="10">
        <f t="shared" ref="F23:F30" si="2">D23*E23</f>
        <v>2652.96</v>
      </c>
      <c r="G23" s="13"/>
    </row>
    <row r="24" ht="25" customHeight="1" spans="1:7">
      <c r="A24" s="12" t="s">
        <v>72</v>
      </c>
      <c r="B24" s="12" t="s">
        <v>73</v>
      </c>
      <c r="C24" s="12" t="s">
        <v>52</v>
      </c>
      <c r="D24" s="12" t="s">
        <v>74</v>
      </c>
      <c r="E24" s="12" t="s">
        <v>75</v>
      </c>
      <c r="F24" s="10">
        <f t="shared" si="2"/>
        <v>25904.46</v>
      </c>
      <c r="G24" s="13"/>
    </row>
    <row r="25" ht="25" customHeight="1" spans="1:7">
      <c r="A25" s="12" t="s">
        <v>76</v>
      </c>
      <c r="B25" s="12" t="s">
        <v>77</v>
      </c>
      <c r="C25" s="12" t="s">
        <v>52</v>
      </c>
      <c r="D25" s="12" t="s">
        <v>78</v>
      </c>
      <c r="E25" s="12" t="s">
        <v>79</v>
      </c>
      <c r="F25" s="10">
        <f t="shared" si="2"/>
        <v>109478.48</v>
      </c>
      <c r="G25" s="13"/>
    </row>
    <row r="26" ht="25" customHeight="1" spans="1:7">
      <c r="A26" s="12" t="s">
        <v>80</v>
      </c>
      <c r="B26" s="10" t="s">
        <v>81</v>
      </c>
      <c r="C26" s="12" t="s">
        <v>82</v>
      </c>
      <c r="D26" s="12" t="s">
        <v>16</v>
      </c>
      <c r="E26" s="12" t="s">
        <v>83</v>
      </c>
      <c r="F26" s="10">
        <f t="shared" si="2"/>
        <v>3181.48</v>
      </c>
      <c r="G26" s="13" t="s">
        <v>59</v>
      </c>
    </row>
    <row r="27" ht="25" customHeight="1" spans="1:7">
      <c r="A27" s="12" t="s">
        <v>84</v>
      </c>
      <c r="B27" s="12" t="s">
        <v>85</v>
      </c>
      <c r="C27" s="12" t="s">
        <v>52</v>
      </c>
      <c r="D27" s="12" t="s">
        <v>86</v>
      </c>
      <c r="E27" s="12" t="s">
        <v>87</v>
      </c>
      <c r="F27" s="10">
        <f t="shared" si="2"/>
        <v>3590.96</v>
      </c>
      <c r="G27" s="13"/>
    </row>
    <row r="28" ht="25" customHeight="1" spans="1:7">
      <c r="A28" s="12" t="s">
        <v>88</v>
      </c>
      <c r="B28" s="12" t="s">
        <v>89</v>
      </c>
      <c r="C28" s="12" t="s">
        <v>52</v>
      </c>
      <c r="D28" s="12" t="s">
        <v>90</v>
      </c>
      <c r="E28" s="12" t="s">
        <v>91</v>
      </c>
      <c r="F28" s="10">
        <f t="shared" si="2"/>
        <v>99966.16</v>
      </c>
      <c r="G28" s="13"/>
    </row>
    <row r="29" ht="25" customHeight="1" spans="1:7">
      <c r="A29" s="12" t="s">
        <v>92</v>
      </c>
      <c r="B29" s="12" t="s">
        <v>93</v>
      </c>
      <c r="C29" s="12" t="s">
        <v>52</v>
      </c>
      <c r="D29" s="12" t="s">
        <v>90</v>
      </c>
      <c r="E29" s="12" t="s">
        <v>94</v>
      </c>
      <c r="F29" s="10">
        <f t="shared" si="2"/>
        <v>35104.88</v>
      </c>
      <c r="G29" s="13"/>
    </row>
    <row r="30" ht="25" customHeight="1" spans="1:7">
      <c r="A30" s="12" t="s">
        <v>95</v>
      </c>
      <c r="B30" s="12" t="s">
        <v>96</v>
      </c>
      <c r="C30" s="12" t="s">
        <v>52</v>
      </c>
      <c r="D30" s="12" t="s">
        <v>97</v>
      </c>
      <c r="E30" s="12" t="s">
        <v>98</v>
      </c>
      <c r="F30" s="10">
        <f t="shared" si="2"/>
        <v>1513.5</v>
      </c>
      <c r="G30" s="13"/>
    </row>
    <row r="31" ht="25" customHeight="1" spans="1:7">
      <c r="A31" s="12" t="s">
        <v>20</v>
      </c>
      <c r="B31" s="12" t="s">
        <v>99</v>
      </c>
      <c r="C31" s="10" t="s">
        <v>49</v>
      </c>
      <c r="D31" s="10" t="s">
        <v>49</v>
      </c>
      <c r="E31" s="10" t="s">
        <v>49</v>
      </c>
      <c r="F31" s="10"/>
      <c r="G31" s="13"/>
    </row>
    <row r="32" ht="25" customHeight="1" spans="1:7">
      <c r="A32" s="12" t="s">
        <v>100</v>
      </c>
      <c r="B32" s="12" t="s">
        <v>101</v>
      </c>
      <c r="C32" s="12" t="s">
        <v>52</v>
      </c>
      <c r="D32" s="12" t="s">
        <v>102</v>
      </c>
      <c r="E32" s="12" t="s">
        <v>103</v>
      </c>
      <c r="F32" s="10">
        <f t="shared" ref="F32:F35" si="3">D32*E32</f>
        <v>556012</v>
      </c>
      <c r="G32" s="13"/>
    </row>
    <row r="33" ht="25" customHeight="1" spans="1:7">
      <c r="A33" s="12" t="s">
        <v>104</v>
      </c>
      <c r="B33" s="12" t="s">
        <v>105</v>
      </c>
      <c r="C33" s="12" t="s">
        <v>52</v>
      </c>
      <c r="D33" s="12" t="s">
        <v>106</v>
      </c>
      <c r="E33" s="12" t="s">
        <v>75</v>
      </c>
      <c r="F33" s="10">
        <f t="shared" si="3"/>
        <v>57714.6</v>
      </c>
      <c r="G33" s="13"/>
    </row>
    <row r="34" ht="25" customHeight="1" spans="1:7">
      <c r="A34" s="12" t="s">
        <v>107</v>
      </c>
      <c r="B34" s="12" t="s">
        <v>108</v>
      </c>
      <c r="C34" s="12" t="s">
        <v>109</v>
      </c>
      <c r="D34" s="12" t="s">
        <v>110</v>
      </c>
      <c r="E34" s="12" t="s">
        <v>111</v>
      </c>
      <c r="F34" s="10">
        <f t="shared" si="3"/>
        <v>6849.46</v>
      </c>
      <c r="G34" s="13"/>
    </row>
    <row r="35" ht="25" customHeight="1" spans="1:7">
      <c r="A35" s="12" t="s">
        <v>112</v>
      </c>
      <c r="B35" s="12" t="s">
        <v>113</v>
      </c>
      <c r="C35" s="12" t="s">
        <v>109</v>
      </c>
      <c r="D35" s="12" t="s">
        <v>114</v>
      </c>
      <c r="E35" s="12" t="s">
        <v>115</v>
      </c>
      <c r="F35" s="10">
        <f t="shared" si="3"/>
        <v>243849.7</v>
      </c>
      <c r="G35" s="13"/>
    </row>
    <row r="36" ht="25" customHeight="1" spans="1:7">
      <c r="A36" s="12" t="s">
        <v>24</v>
      </c>
      <c r="B36" s="12" t="s">
        <v>116</v>
      </c>
      <c r="C36" s="10" t="s">
        <v>49</v>
      </c>
      <c r="D36" s="10" t="s">
        <v>49</v>
      </c>
      <c r="E36" s="10" t="s">
        <v>49</v>
      </c>
      <c r="F36" s="10"/>
      <c r="G36" s="13"/>
    </row>
    <row r="37" ht="25" customHeight="1" spans="1:7">
      <c r="A37" s="12" t="s">
        <v>117</v>
      </c>
      <c r="B37" s="12" t="s">
        <v>118</v>
      </c>
      <c r="C37" s="12" t="s">
        <v>109</v>
      </c>
      <c r="D37" s="12" t="s">
        <v>119</v>
      </c>
      <c r="E37" s="12" t="s">
        <v>120</v>
      </c>
      <c r="F37" s="10">
        <f t="shared" ref="F37:F39" si="4">D37*E37</f>
        <v>4622.56</v>
      </c>
      <c r="G37" s="13"/>
    </row>
    <row r="38" ht="25" customHeight="1" spans="1:7">
      <c r="A38" s="12" t="s">
        <v>121</v>
      </c>
      <c r="B38" s="12" t="s">
        <v>122</v>
      </c>
      <c r="C38" s="12" t="s">
        <v>123</v>
      </c>
      <c r="D38" s="12" t="s">
        <v>31</v>
      </c>
      <c r="E38" s="12" t="s">
        <v>124</v>
      </c>
      <c r="F38" s="10">
        <f t="shared" si="4"/>
        <v>43.62</v>
      </c>
      <c r="G38" s="13"/>
    </row>
    <row r="39" ht="25" customHeight="1" spans="1:7">
      <c r="A39" s="12" t="s">
        <v>125</v>
      </c>
      <c r="B39" s="12" t="s">
        <v>126</v>
      </c>
      <c r="C39" s="12" t="s">
        <v>123</v>
      </c>
      <c r="D39" s="12" t="s">
        <v>24</v>
      </c>
      <c r="E39" s="12" t="s">
        <v>127</v>
      </c>
      <c r="F39" s="10">
        <f t="shared" si="4"/>
        <v>1775.88</v>
      </c>
      <c r="G39" s="13"/>
    </row>
    <row r="40" ht="25" customHeight="1" spans="1:7">
      <c r="A40" s="12" t="s">
        <v>29</v>
      </c>
      <c r="B40" s="12" t="s">
        <v>128</v>
      </c>
      <c r="C40" s="10" t="s">
        <v>49</v>
      </c>
      <c r="D40" s="10" t="s">
        <v>49</v>
      </c>
      <c r="E40" s="10" t="s">
        <v>49</v>
      </c>
      <c r="F40" s="10"/>
      <c r="G40" s="13"/>
    </row>
    <row r="41" ht="25" customHeight="1" spans="1:7">
      <c r="A41" s="12" t="s">
        <v>129</v>
      </c>
      <c r="B41" s="12" t="s">
        <v>130</v>
      </c>
      <c r="C41" s="12" t="s">
        <v>109</v>
      </c>
      <c r="D41" s="12" t="s">
        <v>131</v>
      </c>
      <c r="E41" s="12" t="s">
        <v>132</v>
      </c>
      <c r="F41" s="10">
        <f t="shared" ref="F41:F51" si="5">D41*E41</f>
        <v>50534.28</v>
      </c>
      <c r="G41" s="13"/>
    </row>
    <row r="42" ht="25" customHeight="1" spans="1:7">
      <c r="A42" s="12" t="s">
        <v>133</v>
      </c>
      <c r="B42" s="12" t="s">
        <v>134</v>
      </c>
      <c r="C42" s="12" t="s">
        <v>109</v>
      </c>
      <c r="D42" s="12" t="s">
        <v>135</v>
      </c>
      <c r="E42" s="12" t="s">
        <v>136</v>
      </c>
      <c r="F42" s="10">
        <f t="shared" si="5"/>
        <v>354864.8</v>
      </c>
      <c r="G42" s="13"/>
    </row>
    <row r="43" ht="25" customHeight="1" spans="1:7">
      <c r="A43" s="12" t="s">
        <v>137</v>
      </c>
      <c r="B43" s="12" t="s">
        <v>138</v>
      </c>
      <c r="C43" s="12" t="s">
        <v>109</v>
      </c>
      <c r="D43" s="12" t="s">
        <v>139</v>
      </c>
      <c r="E43" s="12" t="s">
        <v>140</v>
      </c>
      <c r="F43" s="10">
        <f t="shared" si="5"/>
        <v>15563.52</v>
      </c>
      <c r="G43" s="13"/>
    </row>
    <row r="44" ht="25" customHeight="1" spans="1:7">
      <c r="A44" s="12" t="s">
        <v>141</v>
      </c>
      <c r="B44" s="12" t="s">
        <v>142</v>
      </c>
      <c r="C44" s="12" t="s">
        <v>109</v>
      </c>
      <c r="D44" s="12" t="s">
        <v>143</v>
      </c>
      <c r="E44" s="12" t="s">
        <v>144</v>
      </c>
      <c r="F44" s="10">
        <f t="shared" si="5"/>
        <v>432690.66</v>
      </c>
      <c r="G44" s="13" t="s">
        <v>59</v>
      </c>
    </row>
    <row r="45" ht="25" customHeight="1" spans="1:7">
      <c r="A45" s="12" t="s">
        <v>145</v>
      </c>
      <c r="B45" s="12" t="s">
        <v>146</v>
      </c>
      <c r="C45" s="12" t="s">
        <v>82</v>
      </c>
      <c r="D45" s="12" t="s">
        <v>22</v>
      </c>
      <c r="E45" s="12" t="s">
        <v>147</v>
      </c>
      <c r="F45" s="10">
        <f t="shared" si="5"/>
        <v>9930.9</v>
      </c>
      <c r="G45" s="13" t="s">
        <v>59</v>
      </c>
    </row>
    <row r="46" ht="25" customHeight="1" spans="1:7">
      <c r="A46" s="12" t="s">
        <v>148</v>
      </c>
      <c r="B46" s="12" t="s">
        <v>149</v>
      </c>
      <c r="C46" s="12" t="s">
        <v>109</v>
      </c>
      <c r="D46" s="12" t="s">
        <v>150</v>
      </c>
      <c r="E46" s="12" t="s">
        <v>151</v>
      </c>
      <c r="F46" s="10">
        <f t="shared" si="5"/>
        <v>153764.8</v>
      </c>
      <c r="G46" s="13"/>
    </row>
    <row r="47" ht="25" customHeight="1" spans="1:7">
      <c r="A47" s="12" t="s">
        <v>152</v>
      </c>
      <c r="B47" s="12" t="s">
        <v>153</v>
      </c>
      <c r="C47" s="12" t="s">
        <v>123</v>
      </c>
      <c r="D47" s="12" t="s">
        <v>24</v>
      </c>
      <c r="E47" s="12" t="s">
        <v>154</v>
      </c>
      <c r="F47" s="10">
        <f t="shared" si="5"/>
        <v>1206.2</v>
      </c>
      <c r="G47" s="13"/>
    </row>
    <row r="48" ht="25" customHeight="1" spans="1:7">
      <c r="A48" s="12" t="s">
        <v>155</v>
      </c>
      <c r="B48" s="12" t="s">
        <v>156</v>
      </c>
      <c r="C48" s="12" t="s">
        <v>109</v>
      </c>
      <c r="D48" s="12" t="s">
        <v>157</v>
      </c>
      <c r="E48" s="12" t="s">
        <v>158</v>
      </c>
      <c r="F48" s="10">
        <f t="shared" si="5"/>
        <v>6507.12</v>
      </c>
      <c r="G48" s="13"/>
    </row>
    <row r="49" ht="25" customHeight="1" spans="1:7">
      <c r="A49" s="12" t="s">
        <v>159</v>
      </c>
      <c r="B49" s="12" t="s">
        <v>160</v>
      </c>
      <c r="C49" s="12" t="s">
        <v>123</v>
      </c>
      <c r="D49" s="12" t="s">
        <v>161</v>
      </c>
      <c r="E49" s="12" t="s">
        <v>162</v>
      </c>
      <c r="F49" s="10">
        <f t="shared" si="5"/>
        <v>55627.52</v>
      </c>
      <c r="G49" s="13"/>
    </row>
    <row r="50" ht="25" customHeight="1" spans="1:7">
      <c r="A50" s="12" t="s">
        <v>163</v>
      </c>
      <c r="B50" s="12" t="s">
        <v>164</v>
      </c>
      <c r="C50" s="12" t="s">
        <v>123</v>
      </c>
      <c r="D50" s="12" t="s">
        <v>165</v>
      </c>
      <c r="E50" s="12" t="s">
        <v>166</v>
      </c>
      <c r="F50" s="10">
        <f t="shared" si="5"/>
        <v>4272</v>
      </c>
      <c r="G50" s="13"/>
    </row>
    <row r="51" ht="25" customHeight="1" spans="1:7">
      <c r="A51" s="12" t="s">
        <v>167</v>
      </c>
      <c r="B51" s="12" t="s">
        <v>168</v>
      </c>
      <c r="C51" s="12" t="s">
        <v>123</v>
      </c>
      <c r="D51" s="12" t="s">
        <v>169</v>
      </c>
      <c r="E51" s="12" t="s">
        <v>170</v>
      </c>
      <c r="F51" s="10">
        <f t="shared" si="5"/>
        <v>41052</v>
      </c>
      <c r="G51" s="13"/>
    </row>
    <row r="52" ht="25" customHeight="1" spans="1:7">
      <c r="A52" s="12" t="s">
        <v>31</v>
      </c>
      <c r="B52" s="12" t="s">
        <v>171</v>
      </c>
      <c r="C52" s="10" t="s">
        <v>49</v>
      </c>
      <c r="D52" s="10" t="s">
        <v>49</v>
      </c>
      <c r="E52" s="10" t="s">
        <v>49</v>
      </c>
      <c r="F52" s="10"/>
      <c r="G52" s="13"/>
    </row>
    <row r="53" ht="25" customHeight="1" spans="1:7">
      <c r="A53" s="12" t="s">
        <v>172</v>
      </c>
      <c r="B53" s="12" t="s">
        <v>173</v>
      </c>
      <c r="C53" s="12" t="s">
        <v>123</v>
      </c>
      <c r="D53" s="12" t="s">
        <v>174</v>
      </c>
      <c r="E53" s="12" t="s">
        <v>175</v>
      </c>
      <c r="F53" s="10">
        <f>D53*E53</f>
        <v>518.16</v>
      </c>
      <c r="G53" s="13"/>
    </row>
    <row r="54" ht="25" customHeight="1" spans="1:7">
      <c r="A54" s="12" t="s">
        <v>176</v>
      </c>
      <c r="B54" s="12" t="s">
        <v>177</v>
      </c>
      <c r="C54" s="12" t="s">
        <v>123</v>
      </c>
      <c r="D54" s="12" t="s">
        <v>178</v>
      </c>
      <c r="E54" s="12" t="s">
        <v>179</v>
      </c>
      <c r="F54" s="10">
        <f>D54*E54</f>
        <v>2762.98</v>
      </c>
      <c r="G54" s="13"/>
    </row>
    <row r="55" ht="25" customHeight="1" spans="1:7">
      <c r="A55" s="14" t="s">
        <v>180</v>
      </c>
      <c r="B55" s="15"/>
      <c r="C55" s="15"/>
      <c r="D55" s="15"/>
      <c r="E55" s="16"/>
      <c r="F55" s="10">
        <f>SUM(F5:F54)*9%</f>
        <v>431678.37</v>
      </c>
      <c r="G55" s="11"/>
    </row>
    <row r="56" ht="25" customHeight="1" spans="1:8">
      <c r="A56" s="18" t="s">
        <v>181</v>
      </c>
      <c r="B56" s="19"/>
      <c r="C56" s="19"/>
      <c r="D56" s="19"/>
      <c r="E56" s="20"/>
      <c r="F56" s="13">
        <f>SUM(F5:F55)</f>
        <v>5228104.73</v>
      </c>
      <c r="G56" s="11"/>
      <c r="H56" s="26"/>
    </row>
    <row r="57" ht="25" customHeight="1" spans="1:7">
      <c r="A57" s="22" t="s">
        <v>182</v>
      </c>
      <c r="B57" s="22"/>
      <c r="C57" s="22"/>
      <c r="D57" s="22"/>
      <c r="E57" s="23"/>
      <c r="F57" s="24"/>
      <c r="G57" s="22"/>
    </row>
  </sheetData>
  <mergeCells count="5">
    <mergeCell ref="A3:G3"/>
    <mergeCell ref="A55:E55"/>
    <mergeCell ref="A56:E56"/>
    <mergeCell ref="A57:G57"/>
    <mergeCell ref="A1:G2"/>
  </mergeCells>
  <pageMargins left="0.700694444444445" right="0.700694444444445" top="0.511805555555556" bottom="0.432638888888889" header="0.298611111111111" footer="0.298611111111111"/>
  <pageSetup paperSize="9" orientation="portrait" horizontalDpi="600"/>
  <headerFooter/>
  <rowBreaks count="1" manualBreakCount="1">
    <brk id="30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view="pageBreakPreview" zoomScaleNormal="100" workbookViewId="0">
      <selection activeCell="F9" sqref="F9"/>
    </sheetView>
  </sheetViews>
  <sheetFormatPr defaultColWidth="9" defaultRowHeight="13.5"/>
  <cols>
    <col min="1" max="1" width="6.625" style="2" customWidth="1"/>
    <col min="2" max="2" width="22.825" style="2" customWidth="1"/>
    <col min="3" max="3" width="6.625" style="2" customWidth="1"/>
    <col min="4" max="5" width="10.625" style="2" customWidth="1"/>
    <col min="6" max="7" width="10.625" style="3" customWidth="1"/>
    <col min="8" max="8" width="10.7583333333333" style="4" customWidth="1"/>
    <col min="9" max="9" width="12.8916666666667" style="4"/>
    <col min="10" max="10" width="11.5"/>
  </cols>
  <sheetData>
    <row r="1" ht="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customFormat="1" ht="18" customHeight="1" spans="1:9">
      <c r="A2" s="5"/>
      <c r="B2" s="5"/>
      <c r="C2" s="5"/>
      <c r="D2" s="5"/>
      <c r="E2" s="5"/>
      <c r="F2" s="5"/>
      <c r="G2" s="5"/>
      <c r="H2" s="5"/>
      <c r="I2" s="4"/>
    </row>
    <row r="3" customFormat="1" ht="18" customHeight="1" spans="1:9">
      <c r="A3" s="6" t="s">
        <v>1</v>
      </c>
      <c r="B3" s="6"/>
      <c r="C3" s="6"/>
      <c r="D3" s="6"/>
      <c r="E3" s="6"/>
      <c r="F3" s="6"/>
      <c r="G3" s="6"/>
      <c r="H3" s="6"/>
      <c r="I3" s="4"/>
    </row>
    <row r="4" s="1" customFormat="1" ht="38" customHeight="1" spans="1:9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183</v>
      </c>
      <c r="G4" s="8" t="s">
        <v>7</v>
      </c>
      <c r="H4" s="8" t="s">
        <v>8</v>
      </c>
      <c r="I4" s="25"/>
    </row>
    <row r="5" ht="25" customHeight="1" spans="1:8">
      <c r="A5" s="9" t="s">
        <v>9</v>
      </c>
      <c r="B5" s="9" t="s">
        <v>10</v>
      </c>
      <c r="C5" s="10"/>
      <c r="D5" s="10"/>
      <c r="E5" s="10"/>
      <c r="F5" s="10"/>
      <c r="G5" s="10"/>
      <c r="H5" s="11"/>
    </row>
    <row r="6" ht="25" customHeight="1" spans="1:8">
      <c r="A6" s="12" t="s">
        <v>11</v>
      </c>
      <c r="B6" s="12" t="s">
        <v>12</v>
      </c>
      <c r="C6" s="12" t="s">
        <v>13</v>
      </c>
      <c r="D6" s="12" t="s">
        <v>14</v>
      </c>
      <c r="E6" s="12" t="s">
        <v>15</v>
      </c>
      <c r="F6" s="10"/>
      <c r="G6" s="10">
        <f t="shared" ref="G6:G13" si="0">D6*F6</f>
        <v>0</v>
      </c>
      <c r="H6" s="11"/>
    </row>
    <row r="7" ht="25" customHeight="1" spans="1:8">
      <c r="A7" s="12" t="s">
        <v>16</v>
      </c>
      <c r="B7" s="12" t="s">
        <v>17</v>
      </c>
      <c r="C7" s="12" t="s">
        <v>13</v>
      </c>
      <c r="D7" s="12" t="s">
        <v>18</v>
      </c>
      <c r="E7" s="12" t="s">
        <v>19</v>
      </c>
      <c r="F7" s="10"/>
      <c r="G7" s="10">
        <f t="shared" si="0"/>
        <v>0</v>
      </c>
      <c r="H7" s="11"/>
    </row>
    <row r="8" ht="25" customHeight="1" spans="1:8">
      <c r="A8" s="12" t="s">
        <v>20</v>
      </c>
      <c r="B8" s="12" t="s">
        <v>21</v>
      </c>
      <c r="C8" s="12" t="s">
        <v>13</v>
      </c>
      <c r="D8" s="12" t="s">
        <v>22</v>
      </c>
      <c r="E8" s="12" t="s">
        <v>23</v>
      </c>
      <c r="F8" s="10"/>
      <c r="G8" s="10">
        <f t="shared" si="0"/>
        <v>0</v>
      </c>
      <c r="H8" s="13"/>
    </row>
    <row r="9" ht="25" customHeight="1" spans="1:8">
      <c r="A9" s="12" t="s">
        <v>24</v>
      </c>
      <c r="B9" s="12" t="s">
        <v>25</v>
      </c>
      <c r="C9" s="12" t="s">
        <v>26</v>
      </c>
      <c r="D9" s="12" t="s">
        <v>22</v>
      </c>
      <c r="E9" s="12" t="s">
        <v>27</v>
      </c>
      <c r="F9" s="12" t="s">
        <v>27</v>
      </c>
      <c r="G9" s="10">
        <f t="shared" si="0"/>
        <v>75000</v>
      </c>
      <c r="H9" s="13" t="s">
        <v>28</v>
      </c>
    </row>
    <row r="10" ht="25" customHeight="1" spans="1:8">
      <c r="A10" s="12" t="s">
        <v>29</v>
      </c>
      <c r="B10" s="12" t="s">
        <v>30</v>
      </c>
      <c r="C10" s="12" t="s">
        <v>26</v>
      </c>
      <c r="D10" s="12" t="s">
        <v>22</v>
      </c>
      <c r="E10" s="12" t="s">
        <v>27</v>
      </c>
      <c r="F10" s="12" t="s">
        <v>27</v>
      </c>
      <c r="G10" s="10">
        <f t="shared" si="0"/>
        <v>75000</v>
      </c>
      <c r="H10" s="13" t="s">
        <v>28</v>
      </c>
    </row>
    <row r="11" ht="25" customHeight="1" spans="1:8">
      <c r="A11" s="12" t="s">
        <v>31</v>
      </c>
      <c r="B11" s="12" t="s">
        <v>32</v>
      </c>
      <c r="C11" s="12" t="s">
        <v>33</v>
      </c>
      <c r="D11" s="12" t="s">
        <v>14</v>
      </c>
      <c r="E11" s="12" t="s">
        <v>34</v>
      </c>
      <c r="F11" s="12" t="s">
        <v>34</v>
      </c>
      <c r="G11" s="10">
        <f t="shared" si="0"/>
        <v>59400</v>
      </c>
      <c r="H11" s="13" t="s">
        <v>28</v>
      </c>
    </row>
    <row r="12" ht="25" customHeight="1" spans="1:8">
      <c r="A12" s="12" t="s">
        <v>35</v>
      </c>
      <c r="B12" s="12" t="s">
        <v>36</v>
      </c>
      <c r="C12" s="12" t="s">
        <v>33</v>
      </c>
      <c r="D12" s="12" t="s">
        <v>14</v>
      </c>
      <c r="E12" s="12" t="s">
        <v>34</v>
      </c>
      <c r="F12" s="12" t="s">
        <v>34</v>
      </c>
      <c r="G12" s="10">
        <f t="shared" si="0"/>
        <v>59400</v>
      </c>
      <c r="H12" s="13" t="s">
        <v>28</v>
      </c>
    </row>
    <row r="13" ht="25" customHeight="1" spans="1:8">
      <c r="A13" s="12" t="s">
        <v>37</v>
      </c>
      <c r="B13" s="12" t="s">
        <v>38</v>
      </c>
      <c r="C13" s="12" t="s">
        <v>26</v>
      </c>
      <c r="D13" s="12" t="s">
        <v>22</v>
      </c>
      <c r="E13" s="12" t="s">
        <v>39</v>
      </c>
      <c r="F13" s="12" t="s">
        <v>39</v>
      </c>
      <c r="G13" s="10">
        <f t="shared" si="0"/>
        <v>90000</v>
      </c>
      <c r="H13" s="13" t="s">
        <v>28</v>
      </c>
    </row>
    <row r="14" ht="25" customHeight="1" spans="1:8">
      <c r="A14" s="9" t="s">
        <v>40</v>
      </c>
      <c r="B14" s="9" t="s">
        <v>41</v>
      </c>
      <c r="C14" s="10"/>
      <c r="D14" s="10"/>
      <c r="E14" s="10"/>
      <c r="F14" s="10"/>
      <c r="G14" s="10"/>
      <c r="H14" s="13"/>
    </row>
    <row r="15" ht="25" customHeight="1" spans="1:8">
      <c r="A15" s="12" t="s">
        <v>11</v>
      </c>
      <c r="B15" s="12" t="s">
        <v>42</v>
      </c>
      <c r="C15" s="12" t="s">
        <v>43</v>
      </c>
      <c r="D15" s="12" t="s">
        <v>44</v>
      </c>
      <c r="E15" s="12" t="s">
        <v>45</v>
      </c>
      <c r="F15" s="10"/>
      <c r="G15" s="10">
        <f t="shared" ref="G15:G21" si="1">D15*F15</f>
        <v>0</v>
      </c>
      <c r="H15" s="13"/>
    </row>
    <row r="16" ht="25" customHeight="1" spans="1:8">
      <c r="A16" s="9" t="s">
        <v>46</v>
      </c>
      <c r="B16" s="9" t="s">
        <v>47</v>
      </c>
      <c r="C16" s="10"/>
      <c r="D16" s="10"/>
      <c r="E16" s="10"/>
      <c r="F16" s="10"/>
      <c r="G16" s="10"/>
      <c r="H16" s="13"/>
    </row>
    <row r="17" ht="25" customHeight="1" spans="1:8">
      <c r="A17" s="12" t="s">
        <v>11</v>
      </c>
      <c r="B17" s="12" t="s">
        <v>48</v>
      </c>
      <c r="C17" s="10" t="s">
        <v>49</v>
      </c>
      <c r="D17" s="10"/>
      <c r="E17" s="10"/>
      <c r="F17" s="10"/>
      <c r="G17" s="10"/>
      <c r="H17" s="13"/>
    </row>
    <row r="18" ht="25" customHeight="1" spans="1:8">
      <c r="A18" s="12" t="s">
        <v>50</v>
      </c>
      <c r="B18" s="12" t="s">
        <v>51</v>
      </c>
      <c r="C18" s="12" t="s">
        <v>52</v>
      </c>
      <c r="D18" s="12" t="s">
        <v>53</v>
      </c>
      <c r="E18" s="12" t="s">
        <v>54</v>
      </c>
      <c r="F18" s="10"/>
      <c r="G18" s="10">
        <f t="shared" si="1"/>
        <v>0</v>
      </c>
      <c r="H18" s="13"/>
    </row>
    <row r="19" ht="25" customHeight="1" spans="1:8">
      <c r="A19" s="12" t="s">
        <v>55</v>
      </c>
      <c r="B19" s="10" t="s">
        <v>56</v>
      </c>
      <c r="C19" s="12" t="s">
        <v>52</v>
      </c>
      <c r="D19" s="12" t="s">
        <v>57</v>
      </c>
      <c r="E19" s="12" t="s">
        <v>58</v>
      </c>
      <c r="F19" s="10"/>
      <c r="G19" s="10">
        <f t="shared" si="1"/>
        <v>0</v>
      </c>
      <c r="H19" s="13" t="s">
        <v>59</v>
      </c>
    </row>
    <row r="20" ht="25" customHeight="1" spans="1:8">
      <c r="A20" s="12" t="s">
        <v>60</v>
      </c>
      <c r="B20" s="12" t="s">
        <v>61</v>
      </c>
      <c r="C20" s="12" t="s">
        <v>52</v>
      </c>
      <c r="D20" s="12" t="s">
        <v>62</v>
      </c>
      <c r="E20" s="12" t="s">
        <v>63</v>
      </c>
      <c r="F20" s="10"/>
      <c r="G20" s="10">
        <f t="shared" si="1"/>
        <v>0</v>
      </c>
      <c r="H20" s="13"/>
    </row>
    <row r="21" ht="25" customHeight="1" spans="1:8">
      <c r="A21" s="12" t="s">
        <v>64</v>
      </c>
      <c r="B21" s="12" t="s">
        <v>65</v>
      </c>
      <c r="C21" s="12" t="s">
        <v>52</v>
      </c>
      <c r="D21" s="12" t="s">
        <v>66</v>
      </c>
      <c r="E21" s="12" t="s">
        <v>67</v>
      </c>
      <c r="F21" s="10"/>
      <c r="G21" s="10">
        <f t="shared" si="1"/>
        <v>0</v>
      </c>
      <c r="H21" s="13" t="s">
        <v>59</v>
      </c>
    </row>
    <row r="22" ht="25" customHeight="1" spans="1:8">
      <c r="A22" s="12" t="s">
        <v>16</v>
      </c>
      <c r="B22" s="12" t="s">
        <v>68</v>
      </c>
      <c r="C22" s="10" t="s">
        <v>49</v>
      </c>
      <c r="D22" s="10"/>
      <c r="E22" s="10"/>
      <c r="F22" s="10"/>
      <c r="G22" s="10"/>
      <c r="H22" s="13"/>
    </row>
    <row r="23" ht="25" customHeight="1" spans="1:8">
      <c r="A23" s="12" t="s">
        <v>69</v>
      </c>
      <c r="B23" s="12" t="s">
        <v>70</v>
      </c>
      <c r="C23" s="12" t="s">
        <v>52</v>
      </c>
      <c r="D23" s="12" t="s">
        <v>31</v>
      </c>
      <c r="E23" s="12" t="s">
        <v>71</v>
      </c>
      <c r="F23" s="10"/>
      <c r="G23" s="10">
        <f t="shared" ref="G23:G30" si="2">D23*F23</f>
        <v>0</v>
      </c>
      <c r="H23" s="13"/>
    </row>
    <row r="24" ht="25" customHeight="1" spans="1:8">
      <c r="A24" s="12" t="s">
        <v>72</v>
      </c>
      <c r="B24" s="12" t="s">
        <v>73</v>
      </c>
      <c r="C24" s="12" t="s">
        <v>52</v>
      </c>
      <c r="D24" s="12" t="s">
        <v>74</v>
      </c>
      <c r="E24" s="12" t="s">
        <v>75</v>
      </c>
      <c r="F24" s="10"/>
      <c r="G24" s="10">
        <f t="shared" si="2"/>
        <v>0</v>
      </c>
      <c r="H24" s="13"/>
    </row>
    <row r="25" ht="25" customHeight="1" spans="1:8">
      <c r="A25" s="12" t="s">
        <v>76</v>
      </c>
      <c r="B25" s="12" t="s">
        <v>77</v>
      </c>
      <c r="C25" s="12" t="s">
        <v>52</v>
      </c>
      <c r="D25" s="12" t="s">
        <v>78</v>
      </c>
      <c r="E25" s="12" t="s">
        <v>79</v>
      </c>
      <c r="F25" s="10"/>
      <c r="G25" s="10">
        <f t="shared" si="2"/>
        <v>0</v>
      </c>
      <c r="H25" s="13"/>
    </row>
    <row r="26" ht="25" customHeight="1" spans="1:8">
      <c r="A26" s="12" t="s">
        <v>80</v>
      </c>
      <c r="B26" s="10" t="s">
        <v>81</v>
      </c>
      <c r="C26" s="12" t="s">
        <v>82</v>
      </c>
      <c r="D26" s="12" t="s">
        <v>16</v>
      </c>
      <c r="E26" s="12" t="s">
        <v>83</v>
      </c>
      <c r="F26" s="10"/>
      <c r="G26" s="10">
        <f t="shared" si="2"/>
        <v>0</v>
      </c>
      <c r="H26" s="13" t="s">
        <v>59</v>
      </c>
    </row>
    <row r="27" ht="25" customHeight="1" spans="1:8">
      <c r="A27" s="12" t="s">
        <v>84</v>
      </c>
      <c r="B27" s="12" t="s">
        <v>85</v>
      </c>
      <c r="C27" s="12" t="s">
        <v>52</v>
      </c>
      <c r="D27" s="12" t="s">
        <v>86</v>
      </c>
      <c r="E27" s="12" t="s">
        <v>87</v>
      </c>
      <c r="F27" s="10"/>
      <c r="G27" s="10">
        <f t="shared" si="2"/>
        <v>0</v>
      </c>
      <c r="H27" s="13"/>
    </row>
    <row r="28" ht="25" customHeight="1" spans="1:8">
      <c r="A28" s="12" t="s">
        <v>88</v>
      </c>
      <c r="B28" s="12" t="s">
        <v>89</v>
      </c>
      <c r="C28" s="12" t="s">
        <v>52</v>
      </c>
      <c r="D28" s="12" t="s">
        <v>90</v>
      </c>
      <c r="E28" s="12" t="s">
        <v>91</v>
      </c>
      <c r="F28" s="10"/>
      <c r="G28" s="10">
        <f t="shared" si="2"/>
        <v>0</v>
      </c>
      <c r="H28" s="13"/>
    </row>
    <row r="29" ht="25" customHeight="1" spans="1:8">
      <c r="A29" s="12" t="s">
        <v>92</v>
      </c>
      <c r="B29" s="12" t="s">
        <v>93</v>
      </c>
      <c r="C29" s="12" t="s">
        <v>52</v>
      </c>
      <c r="D29" s="12" t="s">
        <v>90</v>
      </c>
      <c r="E29" s="12" t="s">
        <v>94</v>
      </c>
      <c r="F29" s="10"/>
      <c r="G29" s="10">
        <f t="shared" si="2"/>
        <v>0</v>
      </c>
      <c r="H29" s="13"/>
    </row>
    <row r="30" ht="25" customHeight="1" spans="1:8">
      <c r="A30" s="12" t="s">
        <v>95</v>
      </c>
      <c r="B30" s="12" t="s">
        <v>96</v>
      </c>
      <c r="C30" s="12" t="s">
        <v>52</v>
      </c>
      <c r="D30" s="12" t="s">
        <v>97</v>
      </c>
      <c r="E30" s="12" t="s">
        <v>98</v>
      </c>
      <c r="F30" s="10"/>
      <c r="G30" s="10">
        <f t="shared" si="2"/>
        <v>0</v>
      </c>
      <c r="H30" s="13"/>
    </row>
    <row r="31" ht="25" customHeight="1" spans="1:8">
      <c r="A31" s="12" t="s">
        <v>20</v>
      </c>
      <c r="B31" s="12" t="s">
        <v>99</v>
      </c>
      <c r="C31" s="10" t="s">
        <v>49</v>
      </c>
      <c r="D31" s="10" t="s">
        <v>49</v>
      </c>
      <c r="E31" s="10" t="s">
        <v>49</v>
      </c>
      <c r="F31" s="10"/>
      <c r="G31" s="10"/>
      <c r="H31" s="13"/>
    </row>
    <row r="32" ht="25" customHeight="1" spans="1:8">
      <c r="A32" s="12" t="s">
        <v>100</v>
      </c>
      <c r="B32" s="12" t="s">
        <v>101</v>
      </c>
      <c r="C32" s="12" t="s">
        <v>52</v>
      </c>
      <c r="D32" s="12" t="s">
        <v>102</v>
      </c>
      <c r="E32" s="12" t="s">
        <v>103</v>
      </c>
      <c r="F32" s="10"/>
      <c r="G32" s="10">
        <f t="shared" ref="G32:G35" si="3">D32*F32</f>
        <v>0</v>
      </c>
      <c r="H32" s="13"/>
    </row>
    <row r="33" ht="25" customHeight="1" spans="1:8">
      <c r="A33" s="12" t="s">
        <v>104</v>
      </c>
      <c r="B33" s="12" t="s">
        <v>105</v>
      </c>
      <c r="C33" s="12" t="s">
        <v>52</v>
      </c>
      <c r="D33" s="12" t="s">
        <v>106</v>
      </c>
      <c r="E33" s="12" t="s">
        <v>75</v>
      </c>
      <c r="F33" s="10"/>
      <c r="G33" s="10">
        <f t="shared" si="3"/>
        <v>0</v>
      </c>
      <c r="H33" s="13"/>
    </row>
    <row r="34" ht="25" customHeight="1" spans="1:8">
      <c r="A34" s="12" t="s">
        <v>107</v>
      </c>
      <c r="B34" s="12" t="s">
        <v>108</v>
      </c>
      <c r="C34" s="12" t="s">
        <v>109</v>
      </c>
      <c r="D34" s="12" t="s">
        <v>110</v>
      </c>
      <c r="E34" s="12" t="s">
        <v>111</v>
      </c>
      <c r="F34" s="10"/>
      <c r="G34" s="10">
        <f t="shared" si="3"/>
        <v>0</v>
      </c>
      <c r="H34" s="13"/>
    </row>
    <row r="35" ht="25" customHeight="1" spans="1:8">
      <c r="A35" s="12" t="s">
        <v>112</v>
      </c>
      <c r="B35" s="12" t="s">
        <v>113</v>
      </c>
      <c r="C35" s="12" t="s">
        <v>109</v>
      </c>
      <c r="D35" s="12" t="s">
        <v>114</v>
      </c>
      <c r="E35" s="12" t="s">
        <v>115</v>
      </c>
      <c r="F35" s="10"/>
      <c r="G35" s="10">
        <f t="shared" si="3"/>
        <v>0</v>
      </c>
      <c r="H35" s="13"/>
    </row>
    <row r="36" ht="25" customHeight="1" spans="1:8">
      <c r="A36" s="12" t="s">
        <v>24</v>
      </c>
      <c r="B36" s="12" t="s">
        <v>116</v>
      </c>
      <c r="C36" s="10" t="s">
        <v>49</v>
      </c>
      <c r="D36" s="10" t="s">
        <v>49</v>
      </c>
      <c r="E36" s="10" t="s">
        <v>49</v>
      </c>
      <c r="F36" s="10"/>
      <c r="G36" s="10"/>
      <c r="H36" s="13"/>
    </row>
    <row r="37" ht="25" customHeight="1" spans="1:8">
      <c r="A37" s="12" t="s">
        <v>117</v>
      </c>
      <c r="B37" s="12" t="s">
        <v>118</v>
      </c>
      <c r="C37" s="12" t="s">
        <v>109</v>
      </c>
      <c r="D37" s="12" t="s">
        <v>119</v>
      </c>
      <c r="E37" s="12" t="s">
        <v>120</v>
      </c>
      <c r="F37" s="10"/>
      <c r="G37" s="10">
        <f t="shared" ref="G37:G39" si="4">D37*F37</f>
        <v>0</v>
      </c>
      <c r="H37" s="13"/>
    </row>
    <row r="38" ht="25" customHeight="1" spans="1:8">
      <c r="A38" s="12" t="s">
        <v>121</v>
      </c>
      <c r="B38" s="12" t="s">
        <v>122</v>
      </c>
      <c r="C38" s="12" t="s">
        <v>123</v>
      </c>
      <c r="D38" s="12" t="s">
        <v>31</v>
      </c>
      <c r="E38" s="12" t="s">
        <v>124</v>
      </c>
      <c r="F38" s="10"/>
      <c r="G38" s="10">
        <f t="shared" si="4"/>
        <v>0</v>
      </c>
      <c r="H38" s="13"/>
    </row>
    <row r="39" ht="25" customHeight="1" spans="1:8">
      <c r="A39" s="12" t="s">
        <v>125</v>
      </c>
      <c r="B39" s="12" t="s">
        <v>126</v>
      </c>
      <c r="C39" s="12" t="s">
        <v>123</v>
      </c>
      <c r="D39" s="12" t="s">
        <v>24</v>
      </c>
      <c r="E39" s="12" t="s">
        <v>127</v>
      </c>
      <c r="F39" s="10"/>
      <c r="G39" s="10">
        <f t="shared" si="4"/>
        <v>0</v>
      </c>
      <c r="H39" s="13"/>
    </row>
    <row r="40" ht="25" customHeight="1" spans="1:8">
      <c r="A40" s="12" t="s">
        <v>29</v>
      </c>
      <c r="B40" s="12" t="s">
        <v>128</v>
      </c>
      <c r="C40" s="10" t="s">
        <v>49</v>
      </c>
      <c r="D40" s="10" t="s">
        <v>49</v>
      </c>
      <c r="E40" s="10" t="s">
        <v>49</v>
      </c>
      <c r="F40" s="10"/>
      <c r="G40" s="10"/>
      <c r="H40" s="13"/>
    </row>
    <row r="41" ht="25" customHeight="1" spans="1:8">
      <c r="A41" s="12" t="s">
        <v>129</v>
      </c>
      <c r="B41" s="12" t="s">
        <v>130</v>
      </c>
      <c r="C41" s="12" t="s">
        <v>109</v>
      </c>
      <c r="D41" s="12" t="s">
        <v>131</v>
      </c>
      <c r="E41" s="12" t="s">
        <v>132</v>
      </c>
      <c r="F41" s="10"/>
      <c r="G41" s="10">
        <f t="shared" ref="G41:G51" si="5">D41*F41</f>
        <v>0</v>
      </c>
      <c r="H41" s="13"/>
    </row>
    <row r="42" ht="25" customHeight="1" spans="1:8">
      <c r="A42" s="12" t="s">
        <v>133</v>
      </c>
      <c r="B42" s="12" t="s">
        <v>134</v>
      </c>
      <c r="C42" s="12" t="s">
        <v>109</v>
      </c>
      <c r="D42" s="12" t="s">
        <v>135</v>
      </c>
      <c r="E42" s="12" t="s">
        <v>136</v>
      </c>
      <c r="F42" s="10"/>
      <c r="G42" s="10">
        <f t="shared" si="5"/>
        <v>0</v>
      </c>
      <c r="H42" s="13"/>
    </row>
    <row r="43" ht="25" customHeight="1" spans="1:8">
      <c r="A43" s="12" t="s">
        <v>137</v>
      </c>
      <c r="B43" s="12" t="s">
        <v>138</v>
      </c>
      <c r="C43" s="12" t="s">
        <v>109</v>
      </c>
      <c r="D43" s="12" t="s">
        <v>139</v>
      </c>
      <c r="E43" s="12" t="s">
        <v>140</v>
      </c>
      <c r="F43" s="10"/>
      <c r="G43" s="10">
        <f t="shared" si="5"/>
        <v>0</v>
      </c>
      <c r="H43" s="13"/>
    </row>
    <row r="44" ht="25" customHeight="1" spans="1:8">
      <c r="A44" s="12" t="s">
        <v>141</v>
      </c>
      <c r="B44" s="12" t="s">
        <v>142</v>
      </c>
      <c r="C44" s="12" t="s">
        <v>109</v>
      </c>
      <c r="D44" s="12" t="s">
        <v>143</v>
      </c>
      <c r="E44" s="12" t="s">
        <v>144</v>
      </c>
      <c r="F44" s="10"/>
      <c r="G44" s="10">
        <f t="shared" si="5"/>
        <v>0</v>
      </c>
      <c r="H44" s="13" t="s">
        <v>59</v>
      </c>
    </row>
    <row r="45" ht="25" customHeight="1" spans="1:8">
      <c r="A45" s="12" t="s">
        <v>145</v>
      </c>
      <c r="B45" s="12" t="s">
        <v>146</v>
      </c>
      <c r="C45" s="12" t="s">
        <v>82</v>
      </c>
      <c r="D45" s="12" t="s">
        <v>22</v>
      </c>
      <c r="E45" s="12" t="s">
        <v>147</v>
      </c>
      <c r="F45" s="10"/>
      <c r="G45" s="10">
        <f t="shared" si="5"/>
        <v>0</v>
      </c>
      <c r="H45" s="13" t="s">
        <v>59</v>
      </c>
    </row>
    <row r="46" ht="25" customHeight="1" spans="1:8">
      <c r="A46" s="12" t="s">
        <v>148</v>
      </c>
      <c r="B46" s="12" t="s">
        <v>149</v>
      </c>
      <c r="C46" s="12" t="s">
        <v>109</v>
      </c>
      <c r="D46" s="12" t="s">
        <v>150</v>
      </c>
      <c r="E46" s="12" t="s">
        <v>151</v>
      </c>
      <c r="F46" s="10"/>
      <c r="G46" s="10">
        <f t="shared" si="5"/>
        <v>0</v>
      </c>
      <c r="H46" s="13"/>
    </row>
    <row r="47" ht="25" customHeight="1" spans="1:8">
      <c r="A47" s="12" t="s">
        <v>152</v>
      </c>
      <c r="B47" s="12" t="s">
        <v>153</v>
      </c>
      <c r="C47" s="12" t="s">
        <v>123</v>
      </c>
      <c r="D47" s="12" t="s">
        <v>24</v>
      </c>
      <c r="E47" s="12" t="s">
        <v>154</v>
      </c>
      <c r="F47" s="10"/>
      <c r="G47" s="10">
        <f t="shared" si="5"/>
        <v>0</v>
      </c>
      <c r="H47" s="13"/>
    </row>
    <row r="48" ht="25" customHeight="1" spans="1:8">
      <c r="A48" s="12" t="s">
        <v>155</v>
      </c>
      <c r="B48" s="12" t="s">
        <v>156</v>
      </c>
      <c r="C48" s="12" t="s">
        <v>109</v>
      </c>
      <c r="D48" s="12" t="s">
        <v>157</v>
      </c>
      <c r="E48" s="12" t="s">
        <v>158</v>
      </c>
      <c r="F48" s="10"/>
      <c r="G48" s="10">
        <f t="shared" si="5"/>
        <v>0</v>
      </c>
      <c r="H48" s="13"/>
    </row>
    <row r="49" ht="25" customHeight="1" spans="1:8">
      <c r="A49" s="12" t="s">
        <v>159</v>
      </c>
      <c r="B49" s="12" t="s">
        <v>160</v>
      </c>
      <c r="C49" s="12" t="s">
        <v>123</v>
      </c>
      <c r="D49" s="12" t="s">
        <v>161</v>
      </c>
      <c r="E49" s="12" t="s">
        <v>162</v>
      </c>
      <c r="F49" s="10"/>
      <c r="G49" s="10">
        <f t="shared" si="5"/>
        <v>0</v>
      </c>
      <c r="H49" s="13"/>
    </row>
    <row r="50" ht="25" customHeight="1" spans="1:8">
      <c r="A50" s="12" t="s">
        <v>163</v>
      </c>
      <c r="B50" s="12" t="s">
        <v>164</v>
      </c>
      <c r="C50" s="12" t="s">
        <v>123</v>
      </c>
      <c r="D50" s="12" t="s">
        <v>165</v>
      </c>
      <c r="E50" s="12" t="s">
        <v>166</v>
      </c>
      <c r="F50" s="10"/>
      <c r="G50" s="10">
        <f t="shared" si="5"/>
        <v>0</v>
      </c>
      <c r="H50" s="13"/>
    </row>
    <row r="51" ht="25" customHeight="1" spans="1:8">
      <c r="A51" s="12" t="s">
        <v>167</v>
      </c>
      <c r="B51" s="12" t="s">
        <v>168</v>
      </c>
      <c r="C51" s="12" t="s">
        <v>123</v>
      </c>
      <c r="D51" s="12" t="s">
        <v>169</v>
      </c>
      <c r="E51" s="12" t="s">
        <v>170</v>
      </c>
      <c r="F51" s="10"/>
      <c r="G51" s="10">
        <f t="shared" si="5"/>
        <v>0</v>
      </c>
      <c r="H51" s="13"/>
    </row>
    <row r="52" ht="25" customHeight="1" spans="1:8">
      <c r="A52" s="12" t="s">
        <v>31</v>
      </c>
      <c r="B52" s="12" t="s">
        <v>171</v>
      </c>
      <c r="C52" s="10" t="s">
        <v>49</v>
      </c>
      <c r="D52" s="10" t="s">
        <v>49</v>
      </c>
      <c r="E52" s="10" t="s">
        <v>49</v>
      </c>
      <c r="F52" s="10"/>
      <c r="G52" s="10"/>
      <c r="H52" s="13"/>
    </row>
    <row r="53" ht="25" customHeight="1" spans="1:8">
      <c r="A53" s="12" t="s">
        <v>172</v>
      </c>
      <c r="B53" s="12" t="s">
        <v>173</v>
      </c>
      <c r="C53" s="12" t="s">
        <v>123</v>
      </c>
      <c r="D53" s="12" t="s">
        <v>174</v>
      </c>
      <c r="E53" s="12" t="s">
        <v>175</v>
      </c>
      <c r="F53" s="10"/>
      <c r="G53" s="10">
        <f>D53*F53</f>
        <v>0</v>
      </c>
      <c r="H53" s="13"/>
    </row>
    <row r="54" ht="25" customHeight="1" spans="1:8">
      <c r="A54" s="12" t="s">
        <v>176</v>
      </c>
      <c r="B54" s="12" t="s">
        <v>177</v>
      </c>
      <c r="C54" s="12" t="s">
        <v>123</v>
      </c>
      <c r="D54" s="12" t="s">
        <v>178</v>
      </c>
      <c r="E54" s="12" t="s">
        <v>179</v>
      </c>
      <c r="F54" s="10"/>
      <c r="G54" s="10">
        <f>D54*F54</f>
        <v>0</v>
      </c>
      <c r="H54" s="13"/>
    </row>
    <row r="55" ht="25" customHeight="1" spans="1:8">
      <c r="A55" s="14" t="s">
        <v>180</v>
      </c>
      <c r="B55" s="15"/>
      <c r="C55" s="15"/>
      <c r="D55" s="15"/>
      <c r="E55" s="16"/>
      <c r="F55" s="17"/>
      <c r="G55" s="10">
        <f>SUM(G5:G54)*9%</f>
        <v>32292</v>
      </c>
      <c r="H55" s="11"/>
    </row>
    <row r="56" ht="25" customHeight="1" spans="1:9">
      <c r="A56" s="18" t="s">
        <v>181</v>
      </c>
      <c r="B56" s="19"/>
      <c r="C56" s="19"/>
      <c r="D56" s="19"/>
      <c r="E56" s="20"/>
      <c r="F56" s="21"/>
      <c r="G56" s="13">
        <f>SUM(G5:G55)</f>
        <v>391092</v>
      </c>
      <c r="H56" s="11"/>
      <c r="I56" s="26"/>
    </row>
    <row r="57" ht="25" customHeight="1" spans="1:8">
      <c r="A57" s="22" t="s">
        <v>182</v>
      </c>
      <c r="B57" s="22"/>
      <c r="C57" s="22"/>
      <c r="D57" s="22"/>
      <c r="E57" s="23"/>
      <c r="F57" s="24"/>
      <c r="G57" s="24"/>
      <c r="H57" s="22"/>
    </row>
  </sheetData>
  <sheetProtection algorithmName="SHA-512" hashValue="9S6dhO5UDyBW7Ur4kMnjSA/H6uoNPeydWVfQV73Vs+z6S7pGtEEo3z8OXL6cPlcIuq1vDXXaniwjIJTUGSwgbg==" saltValue="nQJg3xy3l9DDpqo7Cdc4+A==" spinCount="100000" sheet="1" objects="1"/>
  <protectedRanges>
    <protectedRange sqref="F6:F8 F15:F54" name="区域1"/>
  </protectedRanges>
  <mergeCells count="5">
    <mergeCell ref="A3:H3"/>
    <mergeCell ref="A55:E55"/>
    <mergeCell ref="A56:E56"/>
    <mergeCell ref="A57:H57"/>
    <mergeCell ref="A1:H2"/>
  </mergeCells>
  <pageMargins left="0.700694444444445" right="0.700694444444445" top="0.511805555555556" bottom="0.432638888888889" header="0.298611111111111" footer="0.298611111111111"/>
  <pageSetup paperSize="9" orientation="portrait" horizontalDpi="600"/>
  <headerFooter/>
  <rowBreaks count="1" manualBreakCount="1">
    <brk id="30" max="7" man="1"/>
  </rowBreaks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 otherUserPermission="visible"/>
  <rangeList sheetStid="8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最高控制价工程量清单</vt:lpstr>
      <vt:lpstr>报价工程量清单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叶榕</cp:lastModifiedBy>
  <dcterms:created xsi:type="dcterms:W3CDTF">2023-05-12T11:15:00Z</dcterms:created>
  <dcterms:modified xsi:type="dcterms:W3CDTF">2026-01-07T03:15:54Z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D47DBA1547E84A7EA53EEBAC2F402667_13</vt:lpwstr>
  </property>
  <property fmtid="{D5CDD505-2E9C-101B-9397-08002B2CF9AE}" pid="3" name="KSOProductBuildVer">
    <vt:lpwstr>2052-12.1.0.19770</vt:lpwstr>
  </property>
</Properties>
</file>