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最高控制价工程量清单" sheetId="7" r:id="rId1"/>
    <sheet name="报价工程量清单" sheetId="9" r:id="rId2"/>
  </sheets>
  <definedNames>
    <definedName name="_xlnm.Print_Area" localSheetId="0">最高控制价工程量清单!$A$1:$G$46</definedName>
    <definedName name="_xlnm.Print_Titles" localSheetId="0">最高控制价工程量清单!$1:$4</definedName>
    <definedName name="_xlnm.Print_Area" localSheetId="1">报价工程量清单!$A$1:$H$46</definedName>
    <definedName name="_xlnm.Print_Titles" localSheetId="1">报价工程量清单!$1:$4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<sst xmlns="http://schemas.openxmlformats.org/spreadsheetml/2006/main" count="430" uniqueCount="138">
  <si>
    <t>工程量清单</t>
  </si>
  <si>
    <t>项目名称：2026年福泉、福州、罗宁等路段交安设施处置工程</t>
  </si>
  <si>
    <t>序号</t>
  </si>
  <si>
    <t>工程名称</t>
  </si>
  <si>
    <t>单位</t>
  </si>
  <si>
    <t>工程量</t>
  </si>
  <si>
    <t>最高单价
（不含税）</t>
  </si>
  <si>
    <t>小计
（不含税）
（元）</t>
  </si>
  <si>
    <t>备注</t>
  </si>
  <si>
    <t>1</t>
  </si>
  <si>
    <t>拆除旧设施</t>
  </si>
  <si>
    <t/>
  </si>
  <si>
    <t>1.1</t>
  </si>
  <si>
    <t>拆除插拔式活动护栏</t>
  </si>
  <si>
    <t>m</t>
  </si>
  <si>
    <t>2000</t>
  </si>
  <si>
    <t>18.25</t>
  </si>
  <si>
    <t>1.2</t>
  </si>
  <si>
    <t>拆除二波地锚式端部</t>
  </si>
  <si>
    <t>200</t>
  </si>
  <si>
    <t>9.69</t>
  </si>
  <si>
    <t>1.3</t>
  </si>
  <si>
    <t>清除防撞桶</t>
  </si>
  <si>
    <t>个</t>
  </si>
  <si>
    <t>10.1</t>
  </si>
  <si>
    <t>1.4</t>
  </si>
  <si>
    <t>拆除突起路标</t>
  </si>
  <si>
    <t>500</t>
  </si>
  <si>
    <t>1.68</t>
  </si>
  <si>
    <t>1.5</t>
  </si>
  <si>
    <t>仅拆除护栏立柱</t>
  </si>
  <si>
    <t>根</t>
  </si>
  <si>
    <t>12.49</t>
  </si>
  <si>
    <t>1.6</t>
  </si>
  <si>
    <t>仅拆除二波板钢护栏</t>
  </si>
  <si>
    <t>6.02</t>
  </si>
  <si>
    <t>1.7</t>
  </si>
  <si>
    <t>仅拆除三波板钢护栏</t>
  </si>
  <si>
    <t>6.98</t>
  </si>
  <si>
    <t>2</t>
  </si>
  <si>
    <t>护栏</t>
  </si>
  <si>
    <t>2.1</t>
  </si>
  <si>
    <t>Gr-A-4E</t>
  </si>
  <si>
    <t>400</t>
  </si>
  <si>
    <t>216.49</t>
  </si>
  <si>
    <t>2.2</t>
  </si>
  <si>
    <t>Gr-SB-1B2</t>
  </si>
  <si>
    <t>528.01</t>
  </si>
  <si>
    <t>2.3</t>
  </si>
  <si>
    <t>Gr-SB-AT1-2</t>
  </si>
  <si>
    <t>634</t>
  </si>
  <si>
    <t>2.4</t>
  </si>
  <si>
    <t>Am级中央分隔带开口活动护栏（不含主材）</t>
  </si>
  <si>
    <t>3000</t>
  </si>
  <si>
    <t>288.4</t>
  </si>
  <si>
    <t>2.5</t>
  </si>
  <si>
    <t>与二波板护栏过渡连接板</t>
  </si>
  <si>
    <t>处</t>
  </si>
  <si>
    <t>100</t>
  </si>
  <si>
    <t>458.91</t>
  </si>
  <si>
    <t>2.6</t>
  </si>
  <si>
    <t>与三波钢护栏过渡连接板</t>
  </si>
  <si>
    <t>633.26</t>
  </si>
  <si>
    <t>2.7</t>
  </si>
  <si>
    <t>二转三过渡板</t>
  </si>
  <si>
    <t>226.14</t>
  </si>
  <si>
    <t>2.8</t>
  </si>
  <si>
    <t>三转二过渡板</t>
  </si>
  <si>
    <t>2.9</t>
  </si>
  <si>
    <t>护栏取孔</t>
  </si>
  <si>
    <t>300</t>
  </si>
  <si>
    <t>54.73</t>
  </si>
  <si>
    <t>2.10</t>
  </si>
  <si>
    <t>TS级可导向防撞垫基础</t>
  </si>
  <si>
    <t>690.71</t>
  </si>
  <si>
    <t>2.11</t>
  </si>
  <si>
    <t>TS级可导向防撞垫（不含主材）</t>
  </si>
  <si>
    <t>套</t>
  </si>
  <si>
    <t>1854</t>
  </si>
  <si>
    <t>2.12</t>
  </si>
  <si>
    <t>过渡板（102kg/块）</t>
  </si>
  <si>
    <t>块</t>
  </si>
  <si>
    <t>675.93</t>
  </si>
  <si>
    <t>3</t>
  </si>
  <si>
    <t>突起路标</t>
  </si>
  <si>
    <t>3.1</t>
  </si>
  <si>
    <t>A1型突起路标</t>
  </si>
  <si>
    <t>16.8</t>
  </si>
  <si>
    <t>3.2</t>
  </si>
  <si>
    <t>A3型突起路标</t>
  </si>
  <si>
    <t>29.22</t>
  </si>
  <si>
    <t>4</t>
  </si>
  <si>
    <t>标志牌等零星项目</t>
  </si>
  <si>
    <t>4.1</t>
  </si>
  <si>
    <t>△900附着式铝合金标志牌</t>
  </si>
  <si>
    <t>10</t>
  </si>
  <si>
    <t>1700.58</t>
  </si>
  <si>
    <t>4.2</t>
  </si>
  <si>
    <t>1100*2300附着式标志牌</t>
  </si>
  <si>
    <t>1376.18</t>
  </si>
  <si>
    <t>4.3</t>
  </si>
  <si>
    <t>1200x2400附着式铝合金标志牌</t>
  </si>
  <si>
    <t>1599.79</t>
  </si>
  <si>
    <t>4.4</t>
  </si>
  <si>
    <t>○1200附着式铝合金标志牌</t>
  </si>
  <si>
    <t>932.56</t>
  </si>
  <si>
    <t>4.5</t>
  </si>
  <si>
    <t>○1200+1200x600附着式铝合金标志牌</t>
  </si>
  <si>
    <t>1152.56</t>
  </si>
  <si>
    <t>二</t>
  </si>
  <si>
    <t>安全生产措施项</t>
  </si>
  <si>
    <t>交通安全布控</t>
  </si>
  <si>
    <t>台班</t>
  </si>
  <si>
    <t>180</t>
  </si>
  <si>
    <t>774.26</t>
  </si>
  <si>
    <t>现场负责人</t>
  </si>
  <si>
    <t>月</t>
  </si>
  <si>
    <t>6</t>
  </si>
  <si>
    <t>7500</t>
  </si>
  <si>
    <t>固定项</t>
  </si>
  <si>
    <t>专职安全员</t>
  </si>
  <si>
    <t>安全督导员</t>
  </si>
  <si>
    <t>工日</t>
  </si>
  <si>
    <t>198</t>
  </si>
  <si>
    <t>5</t>
  </si>
  <si>
    <t>安全巡控人员</t>
  </si>
  <si>
    <t>安全巡查车</t>
  </si>
  <si>
    <t>9000</t>
  </si>
  <si>
    <t>7</t>
  </si>
  <si>
    <t>防撞车（100K）</t>
  </si>
  <si>
    <t>1133.77</t>
  </si>
  <si>
    <t>8</t>
  </si>
  <si>
    <t>25t汽车吊</t>
  </si>
  <si>
    <t>1378.39</t>
  </si>
  <si>
    <t>增值税金（以上各项9%）</t>
  </si>
  <si>
    <t>总价（含9%增值税金）</t>
  </si>
  <si>
    <t>注：本工程量清单中的数量为预估数量，仅作为成交报价的基础，不能作为最终结算和支付的依据。实际支付应按实际完成的工程量，并以双方现场签证为准。</t>
  </si>
  <si>
    <t>报价单价
（不含税）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</si>
</sst>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Arial"/>
      <charset val="0"/>
    </font>
    <font>
      <b/>
      <sz val="18"/>
      <name val="宋体"/>
      <charset val="0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name val="宋体"/>
      <charset val="0"/>
    </font>
    <font>
      <b/>
      <sz val="10"/>
      <color rgb="FF000000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0"/>
      <scheme val="minor"/>
    </font>
    <font>
      <sz val="10"/>
      <color rgb="FF000000"/>
      <name val="宋体"/>
      <charset val="134"/>
      <scheme val="major"/>
    </font>
    <font>
      <sz val="10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0" fontId="3" fillId="0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176" fontId="7" fillId="2" borderId="1" xfId="0" applyNumberFormat="1" applyFont="1" applyFill="1" applyBorder="1" applyAlignment="1" applyProtection="1">
      <alignment horizontal="center" vertical="center" wrapText="1"/>
    </xf>
    <xf numFmtId="176" fontId="8" fillId="2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176" fontId="10" fillId="2" borderId="1" xfId="0" applyNumberFormat="1" applyFont="1" applyFill="1" applyBorder="1" applyAlignment="1" applyProtection="1">
      <alignment horizontal="center" vertical="center" wrapText="1"/>
    </xf>
    <xf numFmtId="176" fontId="11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176" fontId="8" fillId="2" borderId="4" xfId="0" applyNumberFormat="1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</xf>
    <xf numFmtId="176" fontId="11" fillId="2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view="pageBreakPreview" zoomScaleNormal="100" workbookViewId="0">
      <selection activeCell="D7" sqref="D7"/>
    </sheetView>
  </sheetViews>
  <sheetFormatPr defaultColWidth="9" defaultRowHeight="13.5" outlineLevelCol="7"/>
  <cols>
    <col min="1" max="1" width="6.625" style="2" customWidth="1"/>
    <col min="2" max="2" width="33.4166666666667" style="2" customWidth="1"/>
    <col min="3" max="3" width="6.625" style="2" customWidth="1"/>
    <col min="4" max="5" width="10.625" style="2" customWidth="1"/>
    <col min="6" max="6" width="10.625" style="3" customWidth="1"/>
    <col min="7" max="7" width="10.7583333333333" style="4" customWidth="1"/>
    <col min="8" max="8" width="12.8916666666667" style="4"/>
    <col min="9" max="9" width="11.5"/>
  </cols>
  <sheetData>
    <row r="1" ht="25" customHeight="1" spans="1:8">
      <c r="A1" s="5" t="s">
        <v>0</v>
      </c>
      <c r="B1" s="5"/>
      <c r="C1" s="5"/>
      <c r="D1" s="5"/>
      <c r="E1" s="5"/>
      <c r="F1" s="5"/>
      <c r="G1" s="5"/>
    </row>
    <row r="2" customFormat="1" ht="18" customHeight="1" spans="1:8">
      <c r="A2" s="5"/>
      <c r="B2" s="5"/>
      <c r="C2" s="5"/>
      <c r="D2" s="5"/>
      <c r="E2" s="5"/>
      <c r="F2" s="5"/>
      <c r="G2" s="5"/>
      <c r="H2" s="4"/>
    </row>
    <row r="3" customFormat="1" ht="18" customHeight="1" spans="1:8">
      <c r="A3" s="6" t="s">
        <v>1</v>
      </c>
      <c r="B3" s="6"/>
      <c r="C3" s="6"/>
      <c r="D3" s="6"/>
      <c r="E3" s="6"/>
      <c r="F3" s="6"/>
      <c r="G3" s="6"/>
      <c r="H3" s="4"/>
    </row>
    <row r="4" s="1" customFormat="1" ht="38" customHeight="1" spans="1:8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8" t="s">
        <v>7</v>
      </c>
      <c r="G4" s="8" t="s">
        <v>8</v>
      </c>
      <c r="H4" s="9"/>
    </row>
    <row r="5" ht="25" customHeight="1" spans="1:8">
      <c r="A5" s="10" t="s">
        <v>9</v>
      </c>
      <c r="B5" s="10" t="s">
        <v>10</v>
      </c>
      <c r="C5" s="11" t="s">
        <v>11</v>
      </c>
      <c r="D5" s="11" t="s">
        <v>11</v>
      </c>
      <c r="E5" s="11" t="s">
        <v>11</v>
      </c>
      <c r="F5" s="11"/>
      <c r="G5" s="12"/>
    </row>
    <row r="6" ht="25" customHeight="1" spans="1:8">
      <c r="A6" s="13" t="s">
        <v>12</v>
      </c>
      <c r="B6" s="13" t="s">
        <v>13</v>
      </c>
      <c r="C6" s="13" t="s">
        <v>14</v>
      </c>
      <c r="D6" s="13" t="s">
        <v>15</v>
      </c>
      <c r="E6" s="13" t="s">
        <v>16</v>
      </c>
      <c r="F6" s="11">
        <f t="shared" ref="F6:F43" si="0">D6*E6</f>
        <v>36500</v>
      </c>
      <c r="G6" s="12"/>
    </row>
    <row r="7" ht="25" customHeight="1" spans="1:8">
      <c r="A7" s="13" t="s">
        <v>17</v>
      </c>
      <c r="B7" s="13" t="s">
        <v>18</v>
      </c>
      <c r="C7" s="13" t="s">
        <v>14</v>
      </c>
      <c r="D7" s="13" t="s">
        <v>19</v>
      </c>
      <c r="E7" s="13" t="s">
        <v>20</v>
      </c>
      <c r="F7" s="11">
        <f t="shared" si="0"/>
        <v>1938</v>
      </c>
      <c r="G7" s="12"/>
    </row>
    <row r="8" ht="25" customHeight="1" spans="1:8">
      <c r="A8" s="13" t="s">
        <v>21</v>
      </c>
      <c r="B8" s="13" t="s">
        <v>22</v>
      </c>
      <c r="C8" s="13" t="s">
        <v>23</v>
      </c>
      <c r="D8" s="13" t="s">
        <v>19</v>
      </c>
      <c r="E8" s="13" t="s">
        <v>24</v>
      </c>
      <c r="F8" s="11">
        <f t="shared" si="0"/>
        <v>2020</v>
      </c>
      <c r="G8" s="14"/>
    </row>
    <row r="9" ht="25" customHeight="1" spans="1:8">
      <c r="A9" s="13" t="s">
        <v>25</v>
      </c>
      <c r="B9" s="13" t="s">
        <v>26</v>
      </c>
      <c r="C9" s="13" t="s">
        <v>23</v>
      </c>
      <c r="D9" s="13" t="s">
        <v>27</v>
      </c>
      <c r="E9" s="13" t="s">
        <v>28</v>
      </c>
      <c r="F9" s="11">
        <f t="shared" si="0"/>
        <v>840</v>
      </c>
      <c r="G9" s="14"/>
    </row>
    <row r="10" ht="25" customHeight="1" spans="1:8">
      <c r="A10" s="13" t="s">
        <v>29</v>
      </c>
      <c r="B10" s="13" t="s">
        <v>30</v>
      </c>
      <c r="C10" s="13" t="s">
        <v>31</v>
      </c>
      <c r="D10" s="13" t="s">
        <v>19</v>
      </c>
      <c r="E10" s="13" t="s">
        <v>32</v>
      </c>
      <c r="F10" s="11">
        <f t="shared" si="0"/>
        <v>2498</v>
      </c>
      <c r="G10" s="14"/>
    </row>
    <row r="11" ht="25" customHeight="1" spans="1:8">
      <c r="A11" s="13" t="s">
        <v>33</v>
      </c>
      <c r="B11" s="13" t="s">
        <v>34</v>
      </c>
      <c r="C11" s="13" t="s">
        <v>14</v>
      </c>
      <c r="D11" s="13" t="s">
        <v>19</v>
      </c>
      <c r="E11" s="13" t="s">
        <v>35</v>
      </c>
      <c r="F11" s="11">
        <f t="shared" si="0"/>
        <v>1204</v>
      </c>
      <c r="G11" s="14"/>
    </row>
    <row r="12" ht="25" customHeight="1" spans="1:8">
      <c r="A12" s="13" t="s">
        <v>36</v>
      </c>
      <c r="B12" s="13" t="s">
        <v>37</v>
      </c>
      <c r="C12" s="13" t="s">
        <v>14</v>
      </c>
      <c r="D12" s="13" t="s">
        <v>19</v>
      </c>
      <c r="E12" s="13" t="s">
        <v>38</v>
      </c>
      <c r="F12" s="11">
        <f t="shared" si="0"/>
        <v>1396</v>
      </c>
      <c r="G12" s="14"/>
    </row>
    <row r="13" ht="25" customHeight="1" spans="1:8">
      <c r="A13" s="13" t="s">
        <v>39</v>
      </c>
      <c r="B13" s="13" t="s">
        <v>40</v>
      </c>
      <c r="C13" s="13" t="s">
        <v>11</v>
      </c>
      <c r="D13" s="13" t="s">
        <v>11</v>
      </c>
      <c r="E13" s="13" t="s">
        <v>11</v>
      </c>
      <c r="F13" s="11"/>
      <c r="G13" s="14"/>
    </row>
    <row r="14" ht="25" customHeight="1" spans="1:8">
      <c r="A14" s="13" t="s">
        <v>41</v>
      </c>
      <c r="B14" s="13" t="s">
        <v>42</v>
      </c>
      <c r="C14" s="11" t="s">
        <v>14</v>
      </c>
      <c r="D14" s="11" t="s">
        <v>43</v>
      </c>
      <c r="E14" s="11" t="s">
        <v>44</v>
      </c>
      <c r="F14" s="11">
        <f t="shared" si="0"/>
        <v>86596</v>
      </c>
      <c r="G14" s="14"/>
    </row>
    <row r="15" ht="25" customHeight="1" spans="1:8">
      <c r="A15" s="13" t="s">
        <v>45</v>
      </c>
      <c r="B15" s="13" t="s">
        <v>46</v>
      </c>
      <c r="C15" s="13" t="s">
        <v>14</v>
      </c>
      <c r="D15" s="13" t="s">
        <v>43</v>
      </c>
      <c r="E15" s="13" t="s">
        <v>47</v>
      </c>
      <c r="F15" s="11">
        <f t="shared" si="0"/>
        <v>211204</v>
      </c>
      <c r="G15" s="14"/>
    </row>
    <row r="16" ht="25" customHeight="1" spans="1:8">
      <c r="A16" s="13" t="s">
        <v>48</v>
      </c>
      <c r="B16" s="13" t="s">
        <v>49</v>
      </c>
      <c r="C16" s="11" t="s">
        <v>14</v>
      </c>
      <c r="D16" s="11" t="s">
        <v>43</v>
      </c>
      <c r="E16" s="11" t="s">
        <v>50</v>
      </c>
      <c r="F16" s="11">
        <f t="shared" si="0"/>
        <v>253600</v>
      </c>
      <c r="G16" s="14"/>
    </row>
    <row r="17" ht="25" customHeight="1" spans="1:7">
      <c r="A17" s="13" t="s">
        <v>51</v>
      </c>
      <c r="B17" s="13" t="s">
        <v>52</v>
      </c>
      <c r="C17" s="11" t="s">
        <v>14</v>
      </c>
      <c r="D17" s="11" t="s">
        <v>53</v>
      </c>
      <c r="E17" s="11" t="s">
        <v>54</v>
      </c>
      <c r="F17" s="11">
        <f t="shared" si="0"/>
        <v>865200</v>
      </c>
      <c r="G17" s="14"/>
    </row>
    <row r="18" ht="25" customHeight="1" spans="1:7">
      <c r="A18" s="13" t="s">
        <v>55</v>
      </c>
      <c r="B18" s="13" t="s">
        <v>56</v>
      </c>
      <c r="C18" s="13" t="s">
        <v>57</v>
      </c>
      <c r="D18" s="13" t="s">
        <v>58</v>
      </c>
      <c r="E18" s="13" t="s">
        <v>59</v>
      </c>
      <c r="F18" s="11">
        <f t="shared" si="0"/>
        <v>45891</v>
      </c>
      <c r="G18" s="14"/>
    </row>
    <row r="19" ht="25" customHeight="1" spans="1:7">
      <c r="A19" s="13" t="s">
        <v>60</v>
      </c>
      <c r="B19" s="11" t="s">
        <v>61</v>
      </c>
      <c r="C19" s="13" t="s">
        <v>57</v>
      </c>
      <c r="D19" s="13" t="s">
        <v>58</v>
      </c>
      <c r="E19" s="13" t="s">
        <v>62</v>
      </c>
      <c r="F19" s="11">
        <f t="shared" si="0"/>
        <v>63326</v>
      </c>
      <c r="G19" s="14"/>
    </row>
    <row r="20" ht="25" customHeight="1" spans="1:7">
      <c r="A20" s="13" t="s">
        <v>63</v>
      </c>
      <c r="B20" s="13" t="s">
        <v>64</v>
      </c>
      <c r="C20" s="13" t="s">
        <v>14</v>
      </c>
      <c r="D20" s="13" t="s">
        <v>58</v>
      </c>
      <c r="E20" s="13" t="s">
        <v>65</v>
      </c>
      <c r="F20" s="11">
        <f t="shared" si="0"/>
        <v>22614</v>
      </c>
      <c r="G20" s="14"/>
    </row>
    <row r="21" ht="25" customHeight="1" spans="1:7">
      <c r="A21" s="13" t="s">
        <v>66</v>
      </c>
      <c r="B21" s="13" t="s">
        <v>67</v>
      </c>
      <c r="C21" s="13" t="s">
        <v>14</v>
      </c>
      <c r="D21" s="13" t="s">
        <v>58</v>
      </c>
      <c r="E21" s="13" t="s">
        <v>65</v>
      </c>
      <c r="F21" s="11">
        <f t="shared" si="0"/>
        <v>22614</v>
      </c>
      <c r="G21" s="14"/>
    </row>
    <row r="22" ht="25" customHeight="1" spans="1:7">
      <c r="A22" s="13" t="s">
        <v>68</v>
      </c>
      <c r="B22" s="13" t="s">
        <v>69</v>
      </c>
      <c r="C22" s="11" t="s">
        <v>14</v>
      </c>
      <c r="D22" s="11" t="s">
        <v>70</v>
      </c>
      <c r="E22" s="11" t="s">
        <v>71</v>
      </c>
      <c r="F22" s="11">
        <f t="shared" si="0"/>
        <v>16419</v>
      </c>
      <c r="G22" s="14"/>
    </row>
    <row r="23" ht="25" customHeight="1" spans="1:7">
      <c r="A23" s="13" t="s">
        <v>72</v>
      </c>
      <c r="B23" s="13" t="s">
        <v>73</v>
      </c>
      <c r="C23" s="13" t="s">
        <v>57</v>
      </c>
      <c r="D23" s="15" t="s">
        <v>58</v>
      </c>
      <c r="E23" s="13" t="s">
        <v>74</v>
      </c>
      <c r="F23" s="11">
        <f t="shared" si="0"/>
        <v>69071</v>
      </c>
      <c r="G23" s="14"/>
    </row>
    <row r="24" ht="25" customHeight="1" spans="1:7">
      <c r="A24" s="13" t="s">
        <v>75</v>
      </c>
      <c r="B24" s="13" t="s">
        <v>76</v>
      </c>
      <c r="C24" s="13" t="s">
        <v>77</v>
      </c>
      <c r="D24" s="15" t="s">
        <v>58</v>
      </c>
      <c r="E24" s="13" t="s">
        <v>78</v>
      </c>
      <c r="F24" s="11">
        <f t="shared" si="0"/>
        <v>185400</v>
      </c>
      <c r="G24" s="14"/>
    </row>
    <row r="25" ht="25" customHeight="1" spans="1:7">
      <c r="A25" s="13" t="s">
        <v>79</v>
      </c>
      <c r="B25" s="13" t="s">
        <v>80</v>
      </c>
      <c r="C25" s="13" t="s">
        <v>81</v>
      </c>
      <c r="D25" s="13" t="s">
        <v>19</v>
      </c>
      <c r="E25" s="13" t="s">
        <v>82</v>
      </c>
      <c r="F25" s="11">
        <f t="shared" si="0"/>
        <v>135186</v>
      </c>
      <c r="G25" s="14"/>
    </row>
    <row r="26" ht="25" customHeight="1" spans="1:7">
      <c r="A26" s="13" t="s">
        <v>83</v>
      </c>
      <c r="B26" s="11" t="s">
        <v>84</v>
      </c>
      <c r="C26" s="13" t="s">
        <v>11</v>
      </c>
      <c r="D26" s="13" t="s">
        <v>11</v>
      </c>
      <c r="E26" s="13" t="s">
        <v>11</v>
      </c>
      <c r="F26" s="11"/>
      <c r="G26" s="14"/>
    </row>
    <row r="27" ht="25" customHeight="1" spans="1:7">
      <c r="A27" s="13" t="s">
        <v>85</v>
      </c>
      <c r="B27" s="13" t="s">
        <v>86</v>
      </c>
      <c r="C27" s="13" t="s">
        <v>23</v>
      </c>
      <c r="D27" s="13" t="s">
        <v>19</v>
      </c>
      <c r="E27" s="13" t="s">
        <v>87</v>
      </c>
      <c r="F27" s="11">
        <f t="shared" si="0"/>
        <v>3360</v>
      </c>
      <c r="G27" s="14"/>
    </row>
    <row r="28" ht="25" customHeight="1" spans="1:7">
      <c r="A28" s="13" t="s">
        <v>88</v>
      </c>
      <c r="B28" s="13" t="s">
        <v>89</v>
      </c>
      <c r="C28" s="13" t="s">
        <v>23</v>
      </c>
      <c r="D28" s="13" t="s">
        <v>19</v>
      </c>
      <c r="E28" s="13" t="s">
        <v>90</v>
      </c>
      <c r="F28" s="11">
        <f t="shared" si="0"/>
        <v>5844</v>
      </c>
      <c r="G28" s="14"/>
    </row>
    <row r="29" ht="25" customHeight="1" spans="1:7">
      <c r="A29" s="13" t="s">
        <v>91</v>
      </c>
      <c r="B29" s="13" t="s">
        <v>92</v>
      </c>
      <c r="C29" s="13" t="s">
        <v>11</v>
      </c>
      <c r="D29" s="13" t="s">
        <v>11</v>
      </c>
      <c r="E29" s="13" t="s">
        <v>11</v>
      </c>
      <c r="F29" s="11"/>
      <c r="G29" s="14"/>
    </row>
    <row r="30" ht="25" customHeight="1" spans="1:7">
      <c r="A30" s="13" t="s">
        <v>93</v>
      </c>
      <c r="B30" s="13" t="s">
        <v>94</v>
      </c>
      <c r="C30" s="13" t="s">
        <v>81</v>
      </c>
      <c r="D30" s="13" t="s">
        <v>95</v>
      </c>
      <c r="E30" s="13" t="s">
        <v>96</v>
      </c>
      <c r="F30" s="11">
        <f t="shared" si="0"/>
        <v>17005.8</v>
      </c>
      <c r="G30" s="14"/>
    </row>
    <row r="31" ht="25" customHeight="1" spans="1:7">
      <c r="A31" s="13" t="s">
        <v>97</v>
      </c>
      <c r="B31" s="13" t="s">
        <v>98</v>
      </c>
      <c r="C31" s="11" t="s">
        <v>81</v>
      </c>
      <c r="D31" s="11" t="s">
        <v>95</v>
      </c>
      <c r="E31" s="11" t="s">
        <v>99</v>
      </c>
      <c r="F31" s="11">
        <f t="shared" si="0"/>
        <v>13761.8</v>
      </c>
      <c r="G31" s="14"/>
    </row>
    <row r="32" ht="25" customHeight="1" spans="1:7">
      <c r="A32" s="13" t="s">
        <v>100</v>
      </c>
      <c r="B32" s="13" t="s">
        <v>101</v>
      </c>
      <c r="C32" s="13" t="s">
        <v>81</v>
      </c>
      <c r="D32" s="13" t="s">
        <v>95</v>
      </c>
      <c r="E32" s="13" t="s">
        <v>102</v>
      </c>
      <c r="F32" s="11">
        <f t="shared" si="0"/>
        <v>15997.9</v>
      </c>
      <c r="G32" s="14"/>
    </row>
    <row r="33" ht="25" customHeight="1" spans="1:8">
      <c r="A33" s="13" t="s">
        <v>103</v>
      </c>
      <c r="B33" s="13" t="s">
        <v>104</v>
      </c>
      <c r="C33" s="13" t="s">
        <v>81</v>
      </c>
      <c r="D33" s="13" t="s">
        <v>95</v>
      </c>
      <c r="E33" s="13" t="s">
        <v>105</v>
      </c>
      <c r="F33" s="11">
        <f t="shared" si="0"/>
        <v>9325.6</v>
      </c>
      <c r="G33" s="14"/>
    </row>
    <row r="34" ht="25" customHeight="1" spans="1:8">
      <c r="A34" s="13" t="s">
        <v>106</v>
      </c>
      <c r="B34" s="13" t="s">
        <v>107</v>
      </c>
      <c r="C34" s="13" t="s">
        <v>81</v>
      </c>
      <c r="D34" s="13" t="s">
        <v>95</v>
      </c>
      <c r="E34" s="13" t="s">
        <v>108</v>
      </c>
      <c r="F34" s="11">
        <f t="shared" si="0"/>
        <v>11525.6</v>
      </c>
      <c r="G34" s="14"/>
    </row>
    <row r="35" ht="25" customHeight="1" spans="1:8">
      <c r="A35" s="13" t="s">
        <v>109</v>
      </c>
      <c r="B35" s="13" t="s">
        <v>110</v>
      </c>
      <c r="C35" s="13" t="s">
        <v>11</v>
      </c>
      <c r="D35" s="13" t="s">
        <v>11</v>
      </c>
      <c r="E35" s="13" t="s">
        <v>11</v>
      </c>
      <c r="F35" s="11"/>
      <c r="G35" s="14"/>
    </row>
    <row r="36" ht="25" customHeight="1" spans="1:8">
      <c r="A36" s="13" t="s">
        <v>9</v>
      </c>
      <c r="B36" s="13" t="s">
        <v>111</v>
      </c>
      <c r="C36" s="11" t="s">
        <v>112</v>
      </c>
      <c r="D36" s="11" t="s">
        <v>113</v>
      </c>
      <c r="E36" s="11" t="s">
        <v>114</v>
      </c>
      <c r="F36" s="11">
        <f t="shared" si="0"/>
        <v>139366.8</v>
      </c>
      <c r="G36" s="14"/>
    </row>
    <row r="37" ht="25" customHeight="1" spans="1:8">
      <c r="A37" s="13" t="s">
        <v>39</v>
      </c>
      <c r="B37" s="13" t="s">
        <v>115</v>
      </c>
      <c r="C37" s="13" t="s">
        <v>116</v>
      </c>
      <c r="D37" s="13" t="s">
        <v>117</v>
      </c>
      <c r="E37" s="13" t="s">
        <v>118</v>
      </c>
      <c r="F37" s="11">
        <f t="shared" si="0"/>
        <v>45000</v>
      </c>
      <c r="G37" s="14" t="s">
        <v>119</v>
      </c>
    </row>
    <row r="38" ht="25" customHeight="1" spans="1:8">
      <c r="A38" s="13" t="s">
        <v>83</v>
      </c>
      <c r="B38" s="13" t="s">
        <v>120</v>
      </c>
      <c r="C38" s="13" t="s">
        <v>116</v>
      </c>
      <c r="D38" s="13" t="s">
        <v>117</v>
      </c>
      <c r="E38" s="13" t="s">
        <v>118</v>
      </c>
      <c r="F38" s="11">
        <f t="shared" si="0"/>
        <v>45000</v>
      </c>
      <c r="G38" s="14" t="s">
        <v>119</v>
      </c>
    </row>
    <row r="39" ht="25" customHeight="1" spans="1:8">
      <c r="A39" s="13" t="s">
        <v>91</v>
      </c>
      <c r="B39" s="13" t="s">
        <v>121</v>
      </c>
      <c r="C39" s="13" t="s">
        <v>122</v>
      </c>
      <c r="D39" s="13" t="s">
        <v>113</v>
      </c>
      <c r="E39" s="13" t="s">
        <v>123</v>
      </c>
      <c r="F39" s="11">
        <f t="shared" si="0"/>
        <v>35640</v>
      </c>
      <c r="G39" s="14" t="s">
        <v>119</v>
      </c>
    </row>
    <row r="40" ht="25" customHeight="1" spans="1:8">
      <c r="A40" s="13" t="s">
        <v>124</v>
      </c>
      <c r="B40" s="13" t="s">
        <v>125</v>
      </c>
      <c r="C40" s="11" t="s">
        <v>122</v>
      </c>
      <c r="D40" s="11" t="s">
        <v>113</v>
      </c>
      <c r="E40" s="11" t="s">
        <v>123</v>
      </c>
      <c r="F40" s="11">
        <f t="shared" si="0"/>
        <v>35640</v>
      </c>
      <c r="G40" s="14" t="s">
        <v>119</v>
      </c>
    </row>
    <row r="41" ht="25" customHeight="1" spans="1:8">
      <c r="A41" s="13" t="s">
        <v>117</v>
      </c>
      <c r="B41" s="13" t="s">
        <v>126</v>
      </c>
      <c r="C41" s="13" t="s">
        <v>116</v>
      </c>
      <c r="D41" s="13" t="s">
        <v>117</v>
      </c>
      <c r="E41" s="13" t="s">
        <v>127</v>
      </c>
      <c r="F41" s="11">
        <f t="shared" si="0"/>
        <v>54000</v>
      </c>
      <c r="G41" s="14" t="s">
        <v>119</v>
      </c>
    </row>
    <row r="42" ht="25" customHeight="1" spans="1:8">
      <c r="A42" s="13" t="s">
        <v>128</v>
      </c>
      <c r="B42" s="13" t="s">
        <v>129</v>
      </c>
      <c r="C42" s="13" t="s">
        <v>112</v>
      </c>
      <c r="D42" s="13" t="s">
        <v>58</v>
      </c>
      <c r="E42" s="13" t="s">
        <v>130</v>
      </c>
      <c r="F42" s="11">
        <f t="shared" si="0"/>
        <v>113377</v>
      </c>
      <c r="G42" s="14"/>
    </row>
    <row r="43" ht="25" customHeight="1" spans="1:8">
      <c r="A43" s="13" t="s">
        <v>131</v>
      </c>
      <c r="B43" s="13" t="s">
        <v>132</v>
      </c>
      <c r="C43" s="13" t="s">
        <v>112</v>
      </c>
      <c r="D43" s="13" t="s">
        <v>95</v>
      </c>
      <c r="E43" s="13" t="s">
        <v>133</v>
      </c>
      <c r="F43" s="11">
        <f t="shared" si="0"/>
        <v>13783.9</v>
      </c>
      <c r="G43" s="14"/>
    </row>
    <row r="44" ht="25" customHeight="1" spans="1:8">
      <c r="A44" s="16" t="s">
        <v>134</v>
      </c>
      <c r="B44" s="17"/>
      <c r="C44" s="17"/>
      <c r="D44" s="17"/>
      <c r="E44" s="18"/>
      <c r="F44" s="11">
        <f>SUM(F5:F43)*9%</f>
        <v>232393.09</v>
      </c>
      <c r="G44" s="12"/>
    </row>
    <row r="45" ht="25" customHeight="1" spans="1:8">
      <c r="A45" s="20" t="s">
        <v>135</v>
      </c>
      <c r="B45" s="21"/>
      <c r="C45" s="21"/>
      <c r="D45" s="21"/>
      <c r="E45" s="22"/>
      <c r="F45" s="14">
        <f>SUM(F5:F44)</f>
        <v>2814538.49</v>
      </c>
      <c r="G45" s="12"/>
      <c r="H45" s="24"/>
    </row>
    <row r="46" ht="25" customHeight="1" spans="1:8">
      <c r="A46" s="25" t="s">
        <v>136</v>
      </c>
      <c r="B46" s="25"/>
      <c r="C46" s="25"/>
      <c r="D46" s="25"/>
      <c r="E46" s="26"/>
      <c r="F46" s="27"/>
      <c r="G46" s="25"/>
    </row>
  </sheetData>
  <mergeCells count="5">
    <mergeCell ref="A3:G3"/>
    <mergeCell ref="A44:E44"/>
    <mergeCell ref="A45:E45"/>
    <mergeCell ref="A46:G46"/>
    <mergeCell ref="A1:G2"/>
  </mergeCells>
  <pageMargins left="0.700694444444445" right="0.700694444444445" top="0.511805555555556" bottom="0.432638888888889" header="0.298611111111111" footer="0.298611111111111"/>
  <pageSetup paperSize="9" orientation="portrait" horizontalDpi="600"/>
  <headerFooter/>
  <rowBreaks count="1" manualBreakCount="1">
    <brk id="30" max="6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view="pageBreakPreview" zoomScaleNormal="100" topLeftCell="A30" workbookViewId="0">
      <selection activeCell="F36" sqref="F36"/>
    </sheetView>
  </sheetViews>
  <sheetFormatPr defaultColWidth="9" defaultRowHeight="13.5"/>
  <cols>
    <col min="1" max="1" width="6.625" style="2" customWidth="1"/>
    <col min="2" max="2" width="33.4166666666667" style="2" customWidth="1"/>
    <col min="3" max="3" width="6.625" style="2" customWidth="1"/>
    <col min="4" max="5" width="10.625" style="2" customWidth="1"/>
    <col min="6" max="7" width="10.625" style="3" customWidth="1"/>
    <col min="8" max="8" width="10.7583333333333" style="4" customWidth="1"/>
    <col min="9" max="9" width="12.8916666666667" style="4"/>
    <col min="10" max="10" width="11.5"/>
  </cols>
  <sheetData>
    <row r="1" ht="25" customHeight="1" spans="1:9">
      <c r="A1" s="5" t="s">
        <v>0</v>
      </c>
      <c r="B1" s="5"/>
      <c r="C1" s="5"/>
      <c r="D1" s="5"/>
      <c r="E1" s="5"/>
      <c r="F1" s="5"/>
      <c r="G1" s="5"/>
      <c r="H1" s="5"/>
    </row>
    <row r="2" customFormat="1" ht="18" customHeight="1" spans="1:9">
      <c r="A2" s="5"/>
      <c r="B2" s="5"/>
      <c r="C2" s="5"/>
      <c r="D2" s="5"/>
      <c r="E2" s="5"/>
      <c r="F2" s="5"/>
      <c r="G2" s="5"/>
      <c r="H2" s="5"/>
      <c r="I2" s="4"/>
    </row>
    <row r="3" customFormat="1" ht="18" customHeight="1" spans="1:9">
      <c r="A3" s="6" t="s">
        <v>1</v>
      </c>
      <c r="B3" s="6"/>
      <c r="C3" s="6"/>
      <c r="D3" s="6"/>
      <c r="E3" s="6"/>
      <c r="F3" s="6"/>
      <c r="G3" s="6"/>
      <c r="H3" s="6"/>
      <c r="I3" s="4"/>
    </row>
    <row r="4" s="1" customFormat="1" ht="38" customHeight="1" spans="1:9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8" t="s">
        <v>137</v>
      </c>
      <c r="G4" s="8" t="s">
        <v>7</v>
      </c>
      <c r="H4" s="8" t="s">
        <v>8</v>
      </c>
      <c r="I4" s="9"/>
    </row>
    <row r="5" ht="25" customHeight="1" spans="1:9">
      <c r="A5" s="10" t="s">
        <v>9</v>
      </c>
      <c r="B5" s="10" t="s">
        <v>10</v>
      </c>
      <c r="C5" s="11" t="s">
        <v>11</v>
      </c>
      <c r="D5" s="11" t="s">
        <v>11</v>
      </c>
      <c r="E5" s="11" t="s">
        <v>11</v>
      </c>
      <c r="F5" s="11"/>
      <c r="G5" s="11"/>
      <c r="H5" s="12"/>
    </row>
    <row r="6" ht="25" customHeight="1" spans="1:9">
      <c r="A6" s="13" t="s">
        <v>12</v>
      </c>
      <c r="B6" s="13" t="s">
        <v>13</v>
      </c>
      <c r="C6" s="13" t="s">
        <v>14</v>
      </c>
      <c r="D6" s="13" t="s">
        <v>15</v>
      </c>
      <c r="E6" s="13" t="s">
        <v>16</v>
      </c>
      <c r="F6" s="11"/>
      <c r="G6" s="11">
        <f>D6*F6</f>
        <v>0</v>
      </c>
      <c r="H6" s="12"/>
    </row>
    <row r="7" ht="25" customHeight="1" spans="1:9">
      <c r="A7" s="13" t="s">
        <v>17</v>
      </c>
      <c r="B7" s="13" t="s">
        <v>18</v>
      </c>
      <c r="C7" s="13" t="s">
        <v>14</v>
      </c>
      <c r="D7" s="13" t="s">
        <v>19</v>
      </c>
      <c r="E7" s="13" t="s">
        <v>20</v>
      </c>
      <c r="F7" s="11"/>
      <c r="G7" s="11">
        <f t="shared" ref="G7:G12" si="0">D7*F7</f>
        <v>0</v>
      </c>
      <c r="H7" s="12"/>
    </row>
    <row r="8" ht="25" customHeight="1" spans="1:9">
      <c r="A8" s="13" t="s">
        <v>21</v>
      </c>
      <c r="B8" s="13" t="s">
        <v>22</v>
      </c>
      <c r="C8" s="13" t="s">
        <v>23</v>
      </c>
      <c r="D8" s="13" t="s">
        <v>19</v>
      </c>
      <c r="E8" s="13" t="s">
        <v>24</v>
      </c>
      <c r="F8" s="11"/>
      <c r="G8" s="11">
        <f t="shared" si="0"/>
        <v>0</v>
      </c>
      <c r="H8" s="14"/>
    </row>
    <row r="9" ht="25" customHeight="1" spans="1:9">
      <c r="A9" s="13" t="s">
        <v>25</v>
      </c>
      <c r="B9" s="13" t="s">
        <v>26</v>
      </c>
      <c r="C9" s="13" t="s">
        <v>23</v>
      </c>
      <c r="D9" s="13" t="s">
        <v>27</v>
      </c>
      <c r="E9" s="13" t="s">
        <v>28</v>
      </c>
      <c r="F9" s="11"/>
      <c r="G9" s="11">
        <f t="shared" si="0"/>
        <v>0</v>
      </c>
      <c r="H9" s="14"/>
    </row>
    <row r="10" ht="25" customHeight="1" spans="1:9">
      <c r="A10" s="13" t="s">
        <v>29</v>
      </c>
      <c r="B10" s="13" t="s">
        <v>30</v>
      </c>
      <c r="C10" s="13" t="s">
        <v>31</v>
      </c>
      <c r="D10" s="13" t="s">
        <v>19</v>
      </c>
      <c r="E10" s="13" t="s">
        <v>32</v>
      </c>
      <c r="F10" s="11"/>
      <c r="G10" s="11">
        <f t="shared" si="0"/>
        <v>0</v>
      </c>
      <c r="H10" s="14"/>
    </row>
    <row r="11" ht="25" customHeight="1" spans="1:9">
      <c r="A11" s="13" t="s">
        <v>33</v>
      </c>
      <c r="B11" s="13" t="s">
        <v>34</v>
      </c>
      <c r="C11" s="13" t="s">
        <v>14</v>
      </c>
      <c r="D11" s="13" t="s">
        <v>19</v>
      </c>
      <c r="E11" s="13" t="s">
        <v>35</v>
      </c>
      <c r="F11" s="11"/>
      <c r="G11" s="11">
        <f t="shared" si="0"/>
        <v>0</v>
      </c>
      <c r="H11" s="14"/>
    </row>
    <row r="12" ht="25" customHeight="1" spans="1:9">
      <c r="A12" s="13" t="s">
        <v>36</v>
      </c>
      <c r="B12" s="13" t="s">
        <v>37</v>
      </c>
      <c r="C12" s="13" t="s">
        <v>14</v>
      </c>
      <c r="D12" s="13" t="s">
        <v>19</v>
      </c>
      <c r="E12" s="13" t="s">
        <v>38</v>
      </c>
      <c r="F12" s="11"/>
      <c r="G12" s="11">
        <f t="shared" si="0"/>
        <v>0</v>
      </c>
      <c r="H12" s="14"/>
    </row>
    <row r="13" ht="25" customHeight="1" spans="1:9">
      <c r="A13" s="13" t="s">
        <v>39</v>
      </c>
      <c r="B13" s="13" t="s">
        <v>40</v>
      </c>
      <c r="C13" s="13" t="s">
        <v>11</v>
      </c>
      <c r="D13" s="13" t="s">
        <v>11</v>
      </c>
      <c r="E13" s="13" t="s">
        <v>11</v>
      </c>
      <c r="F13" s="11"/>
      <c r="G13" s="11"/>
      <c r="H13" s="14"/>
    </row>
    <row r="14" ht="25" customHeight="1" spans="1:9">
      <c r="A14" s="13" t="s">
        <v>41</v>
      </c>
      <c r="B14" s="13" t="s">
        <v>42</v>
      </c>
      <c r="C14" s="11" t="s">
        <v>14</v>
      </c>
      <c r="D14" s="11" t="s">
        <v>43</v>
      </c>
      <c r="E14" s="11" t="s">
        <v>44</v>
      </c>
      <c r="F14" s="11"/>
      <c r="G14" s="11">
        <f t="shared" ref="G14:G25" si="1">D14*F14</f>
        <v>0</v>
      </c>
      <c r="H14" s="14"/>
    </row>
    <row r="15" ht="25" customHeight="1" spans="1:9">
      <c r="A15" s="13" t="s">
        <v>45</v>
      </c>
      <c r="B15" s="13" t="s">
        <v>46</v>
      </c>
      <c r="C15" s="13" t="s">
        <v>14</v>
      </c>
      <c r="D15" s="13" t="s">
        <v>43</v>
      </c>
      <c r="E15" s="13" t="s">
        <v>47</v>
      </c>
      <c r="F15" s="11"/>
      <c r="G15" s="11">
        <f t="shared" si="1"/>
        <v>0</v>
      </c>
      <c r="H15" s="14"/>
    </row>
    <row r="16" ht="25" customHeight="1" spans="1:9">
      <c r="A16" s="13" t="s">
        <v>48</v>
      </c>
      <c r="B16" s="13" t="s">
        <v>49</v>
      </c>
      <c r="C16" s="11" t="s">
        <v>14</v>
      </c>
      <c r="D16" s="11" t="s">
        <v>43</v>
      </c>
      <c r="E16" s="11" t="s">
        <v>50</v>
      </c>
      <c r="F16" s="11"/>
      <c r="G16" s="11">
        <f t="shared" si="1"/>
        <v>0</v>
      </c>
      <c r="H16" s="14"/>
    </row>
    <row r="17" ht="25" customHeight="1" spans="1:8">
      <c r="A17" s="13" t="s">
        <v>51</v>
      </c>
      <c r="B17" s="13" t="s">
        <v>52</v>
      </c>
      <c r="C17" s="11" t="s">
        <v>14</v>
      </c>
      <c r="D17" s="11" t="s">
        <v>53</v>
      </c>
      <c r="E17" s="11" t="s">
        <v>54</v>
      </c>
      <c r="F17" s="11"/>
      <c r="G17" s="11">
        <f t="shared" si="1"/>
        <v>0</v>
      </c>
      <c r="H17" s="14"/>
    </row>
    <row r="18" ht="25" customHeight="1" spans="1:8">
      <c r="A18" s="13" t="s">
        <v>55</v>
      </c>
      <c r="B18" s="13" t="s">
        <v>56</v>
      </c>
      <c r="C18" s="13" t="s">
        <v>57</v>
      </c>
      <c r="D18" s="13" t="s">
        <v>58</v>
      </c>
      <c r="E18" s="13" t="s">
        <v>59</v>
      </c>
      <c r="F18" s="11"/>
      <c r="G18" s="11">
        <f t="shared" si="1"/>
        <v>0</v>
      </c>
      <c r="H18" s="14"/>
    </row>
    <row r="19" ht="25" customHeight="1" spans="1:8">
      <c r="A19" s="13" t="s">
        <v>60</v>
      </c>
      <c r="B19" s="11" t="s">
        <v>61</v>
      </c>
      <c r="C19" s="13" t="s">
        <v>57</v>
      </c>
      <c r="D19" s="13" t="s">
        <v>58</v>
      </c>
      <c r="E19" s="13" t="s">
        <v>62</v>
      </c>
      <c r="F19" s="11"/>
      <c r="G19" s="11">
        <f t="shared" si="1"/>
        <v>0</v>
      </c>
      <c r="H19" s="14"/>
    </row>
    <row r="20" ht="25" customHeight="1" spans="1:8">
      <c r="A20" s="13" t="s">
        <v>63</v>
      </c>
      <c r="B20" s="13" t="s">
        <v>64</v>
      </c>
      <c r="C20" s="13" t="s">
        <v>14</v>
      </c>
      <c r="D20" s="13" t="s">
        <v>58</v>
      </c>
      <c r="E20" s="13" t="s">
        <v>65</v>
      </c>
      <c r="F20" s="11"/>
      <c r="G20" s="11">
        <f t="shared" si="1"/>
        <v>0</v>
      </c>
      <c r="H20" s="14"/>
    </row>
    <row r="21" ht="25" customHeight="1" spans="1:8">
      <c r="A21" s="13" t="s">
        <v>66</v>
      </c>
      <c r="B21" s="13" t="s">
        <v>67</v>
      </c>
      <c r="C21" s="13" t="s">
        <v>14</v>
      </c>
      <c r="D21" s="13" t="s">
        <v>58</v>
      </c>
      <c r="E21" s="13" t="s">
        <v>65</v>
      </c>
      <c r="F21" s="11"/>
      <c r="G21" s="11">
        <f t="shared" si="1"/>
        <v>0</v>
      </c>
      <c r="H21" s="14"/>
    </row>
    <row r="22" ht="25" customHeight="1" spans="1:8">
      <c r="A22" s="13" t="s">
        <v>68</v>
      </c>
      <c r="B22" s="13" t="s">
        <v>69</v>
      </c>
      <c r="C22" s="11" t="s">
        <v>14</v>
      </c>
      <c r="D22" s="11" t="s">
        <v>70</v>
      </c>
      <c r="E22" s="11" t="s">
        <v>71</v>
      </c>
      <c r="F22" s="11"/>
      <c r="G22" s="11">
        <f t="shared" si="1"/>
        <v>0</v>
      </c>
      <c r="H22" s="14"/>
    </row>
    <row r="23" ht="25" customHeight="1" spans="1:8">
      <c r="A23" s="13" t="s">
        <v>72</v>
      </c>
      <c r="B23" s="13" t="s">
        <v>73</v>
      </c>
      <c r="C23" s="13" t="s">
        <v>57</v>
      </c>
      <c r="D23" s="15" t="s">
        <v>58</v>
      </c>
      <c r="E23" s="13" t="s">
        <v>74</v>
      </c>
      <c r="F23" s="11"/>
      <c r="G23" s="11">
        <f t="shared" si="1"/>
        <v>0</v>
      </c>
      <c r="H23" s="14"/>
    </row>
    <row r="24" ht="25" customHeight="1" spans="1:8">
      <c r="A24" s="13" t="s">
        <v>75</v>
      </c>
      <c r="B24" s="13" t="s">
        <v>76</v>
      </c>
      <c r="C24" s="13" t="s">
        <v>77</v>
      </c>
      <c r="D24" s="15" t="s">
        <v>58</v>
      </c>
      <c r="E24" s="13" t="s">
        <v>78</v>
      </c>
      <c r="F24" s="11"/>
      <c r="G24" s="11">
        <f t="shared" si="1"/>
        <v>0</v>
      </c>
      <c r="H24" s="14"/>
    </row>
    <row r="25" ht="25" customHeight="1" spans="1:8">
      <c r="A25" s="13" t="s">
        <v>79</v>
      </c>
      <c r="B25" s="13" t="s">
        <v>80</v>
      </c>
      <c r="C25" s="13" t="s">
        <v>81</v>
      </c>
      <c r="D25" s="13" t="s">
        <v>19</v>
      </c>
      <c r="E25" s="13" t="s">
        <v>82</v>
      </c>
      <c r="F25" s="11"/>
      <c r="G25" s="11">
        <f t="shared" si="1"/>
        <v>0</v>
      </c>
      <c r="H25" s="14"/>
    </row>
    <row r="26" ht="25" customHeight="1" spans="1:8">
      <c r="A26" s="13" t="s">
        <v>83</v>
      </c>
      <c r="B26" s="11" t="s">
        <v>84</v>
      </c>
      <c r="C26" s="13" t="s">
        <v>11</v>
      </c>
      <c r="D26" s="13" t="s">
        <v>11</v>
      </c>
      <c r="E26" s="13" t="s">
        <v>11</v>
      </c>
      <c r="F26" s="11"/>
      <c r="G26" s="11"/>
      <c r="H26" s="14"/>
    </row>
    <row r="27" ht="25" customHeight="1" spans="1:8">
      <c r="A27" s="13" t="s">
        <v>85</v>
      </c>
      <c r="B27" s="13" t="s">
        <v>86</v>
      </c>
      <c r="C27" s="13" t="s">
        <v>23</v>
      </c>
      <c r="D27" s="13" t="s">
        <v>19</v>
      </c>
      <c r="E27" s="13" t="s">
        <v>87</v>
      </c>
      <c r="F27" s="11"/>
      <c r="G27" s="11">
        <f t="shared" ref="G27:G34" si="2">D27*F27</f>
        <v>0</v>
      </c>
      <c r="H27" s="14"/>
    </row>
    <row r="28" ht="25" customHeight="1" spans="1:8">
      <c r="A28" s="13" t="s">
        <v>88</v>
      </c>
      <c r="B28" s="13" t="s">
        <v>89</v>
      </c>
      <c r="C28" s="13" t="s">
        <v>23</v>
      </c>
      <c r="D28" s="13" t="s">
        <v>19</v>
      </c>
      <c r="E28" s="13" t="s">
        <v>90</v>
      </c>
      <c r="F28" s="11"/>
      <c r="G28" s="11">
        <f t="shared" si="2"/>
        <v>0</v>
      </c>
      <c r="H28" s="14"/>
    </row>
    <row r="29" ht="25" customHeight="1" spans="1:8">
      <c r="A29" s="13" t="s">
        <v>91</v>
      </c>
      <c r="B29" s="13" t="s">
        <v>92</v>
      </c>
      <c r="C29" s="13" t="s">
        <v>11</v>
      </c>
      <c r="D29" s="13" t="s">
        <v>11</v>
      </c>
      <c r="E29" s="13" t="s">
        <v>11</v>
      </c>
      <c r="F29" s="11"/>
      <c r="G29" s="11"/>
      <c r="H29" s="14"/>
    </row>
    <row r="30" ht="25" customHeight="1" spans="1:8">
      <c r="A30" s="13" t="s">
        <v>93</v>
      </c>
      <c r="B30" s="13" t="s">
        <v>94</v>
      </c>
      <c r="C30" s="13" t="s">
        <v>81</v>
      </c>
      <c r="D30" s="13" t="s">
        <v>95</v>
      </c>
      <c r="E30" s="13" t="s">
        <v>96</v>
      </c>
      <c r="F30" s="11"/>
      <c r="G30" s="11">
        <f t="shared" si="2"/>
        <v>0</v>
      </c>
      <c r="H30" s="14"/>
    </row>
    <row r="31" ht="25" customHeight="1" spans="1:8">
      <c r="A31" s="13" t="s">
        <v>97</v>
      </c>
      <c r="B31" s="13" t="s">
        <v>98</v>
      </c>
      <c r="C31" s="11" t="s">
        <v>81</v>
      </c>
      <c r="D31" s="11" t="s">
        <v>95</v>
      </c>
      <c r="E31" s="11" t="s">
        <v>99</v>
      </c>
      <c r="F31" s="11"/>
      <c r="G31" s="11">
        <f t="shared" si="2"/>
        <v>0</v>
      </c>
      <c r="H31" s="14"/>
    </row>
    <row r="32" ht="25" customHeight="1" spans="1:8">
      <c r="A32" s="13" t="s">
        <v>100</v>
      </c>
      <c r="B32" s="13" t="s">
        <v>101</v>
      </c>
      <c r="C32" s="13" t="s">
        <v>81</v>
      </c>
      <c r="D32" s="13" t="s">
        <v>95</v>
      </c>
      <c r="E32" s="13" t="s">
        <v>102</v>
      </c>
      <c r="F32" s="11"/>
      <c r="G32" s="11">
        <f t="shared" si="2"/>
        <v>0</v>
      </c>
      <c r="H32" s="14"/>
    </row>
    <row r="33" ht="25" customHeight="1" spans="1:9">
      <c r="A33" s="13" t="s">
        <v>103</v>
      </c>
      <c r="B33" s="13" t="s">
        <v>104</v>
      </c>
      <c r="C33" s="13" t="s">
        <v>81</v>
      </c>
      <c r="D33" s="13" t="s">
        <v>95</v>
      </c>
      <c r="E33" s="13" t="s">
        <v>105</v>
      </c>
      <c r="F33" s="11"/>
      <c r="G33" s="11">
        <f t="shared" si="2"/>
        <v>0</v>
      </c>
      <c r="H33" s="14"/>
    </row>
    <row r="34" ht="25" customHeight="1" spans="1:9">
      <c r="A34" s="13" t="s">
        <v>106</v>
      </c>
      <c r="B34" s="13" t="s">
        <v>107</v>
      </c>
      <c r="C34" s="13" t="s">
        <v>81</v>
      </c>
      <c r="D34" s="13" t="s">
        <v>95</v>
      </c>
      <c r="E34" s="13" t="s">
        <v>108</v>
      </c>
      <c r="F34" s="11"/>
      <c r="G34" s="11">
        <f t="shared" si="2"/>
        <v>0</v>
      </c>
      <c r="H34" s="14"/>
    </row>
    <row r="35" ht="25" customHeight="1" spans="1:9">
      <c r="A35" s="13" t="s">
        <v>109</v>
      </c>
      <c r="B35" s="13" t="s">
        <v>110</v>
      </c>
      <c r="C35" s="13" t="s">
        <v>11</v>
      </c>
      <c r="D35" s="13" t="s">
        <v>11</v>
      </c>
      <c r="E35" s="13" t="s">
        <v>11</v>
      </c>
      <c r="F35" s="11"/>
      <c r="G35" s="11"/>
      <c r="H35" s="14"/>
    </row>
    <row r="36" ht="25" customHeight="1" spans="1:9">
      <c r="A36" s="13" t="s">
        <v>9</v>
      </c>
      <c r="B36" s="13" t="s">
        <v>111</v>
      </c>
      <c r="C36" s="11" t="s">
        <v>112</v>
      </c>
      <c r="D36" s="11" t="s">
        <v>113</v>
      </c>
      <c r="E36" s="11" t="s">
        <v>114</v>
      </c>
      <c r="F36" s="11"/>
      <c r="G36" s="11">
        <f t="shared" ref="G36:G43" si="3">D36*F36</f>
        <v>0</v>
      </c>
      <c r="H36" s="14"/>
    </row>
    <row r="37" ht="25" customHeight="1" spans="1:9">
      <c r="A37" s="13" t="s">
        <v>39</v>
      </c>
      <c r="B37" s="13" t="s">
        <v>115</v>
      </c>
      <c r="C37" s="13" t="s">
        <v>116</v>
      </c>
      <c r="D37" s="13" t="s">
        <v>117</v>
      </c>
      <c r="E37" s="13" t="s">
        <v>118</v>
      </c>
      <c r="F37" s="13" t="s">
        <v>118</v>
      </c>
      <c r="G37" s="11">
        <f t="shared" si="3"/>
        <v>45000</v>
      </c>
      <c r="H37" s="14" t="s">
        <v>119</v>
      </c>
    </row>
    <row r="38" ht="25" customHeight="1" spans="1:9">
      <c r="A38" s="13" t="s">
        <v>83</v>
      </c>
      <c r="B38" s="13" t="s">
        <v>120</v>
      </c>
      <c r="C38" s="13" t="s">
        <v>116</v>
      </c>
      <c r="D38" s="13" t="s">
        <v>117</v>
      </c>
      <c r="E38" s="13" t="s">
        <v>118</v>
      </c>
      <c r="F38" s="13" t="s">
        <v>118</v>
      </c>
      <c r="G38" s="11">
        <f t="shared" si="3"/>
        <v>45000</v>
      </c>
      <c r="H38" s="14" t="s">
        <v>119</v>
      </c>
    </row>
    <row r="39" ht="25" customHeight="1" spans="1:9">
      <c r="A39" s="13" t="s">
        <v>91</v>
      </c>
      <c r="B39" s="13" t="s">
        <v>121</v>
      </c>
      <c r="C39" s="13" t="s">
        <v>122</v>
      </c>
      <c r="D39" s="13" t="s">
        <v>113</v>
      </c>
      <c r="E39" s="13" t="s">
        <v>123</v>
      </c>
      <c r="F39" s="13" t="s">
        <v>123</v>
      </c>
      <c r="G39" s="11">
        <f t="shared" si="3"/>
        <v>35640</v>
      </c>
      <c r="H39" s="14" t="s">
        <v>119</v>
      </c>
    </row>
    <row r="40" ht="25" customHeight="1" spans="1:9">
      <c r="A40" s="13" t="s">
        <v>124</v>
      </c>
      <c r="B40" s="13" t="s">
        <v>125</v>
      </c>
      <c r="C40" s="11" t="s">
        <v>122</v>
      </c>
      <c r="D40" s="11" t="s">
        <v>113</v>
      </c>
      <c r="E40" s="11" t="s">
        <v>123</v>
      </c>
      <c r="F40" s="11" t="s">
        <v>123</v>
      </c>
      <c r="G40" s="11">
        <f t="shared" si="3"/>
        <v>35640</v>
      </c>
      <c r="H40" s="14" t="s">
        <v>119</v>
      </c>
    </row>
    <row r="41" ht="25" customHeight="1" spans="1:9">
      <c r="A41" s="13" t="s">
        <v>117</v>
      </c>
      <c r="B41" s="13" t="s">
        <v>126</v>
      </c>
      <c r="C41" s="13" t="s">
        <v>116</v>
      </c>
      <c r="D41" s="13" t="s">
        <v>117</v>
      </c>
      <c r="E41" s="13" t="s">
        <v>127</v>
      </c>
      <c r="F41" s="13" t="s">
        <v>127</v>
      </c>
      <c r="G41" s="11">
        <f t="shared" si="3"/>
        <v>54000</v>
      </c>
      <c r="H41" s="14" t="s">
        <v>119</v>
      </c>
    </row>
    <row r="42" ht="25" customHeight="1" spans="1:9">
      <c r="A42" s="13" t="s">
        <v>128</v>
      </c>
      <c r="B42" s="13" t="s">
        <v>129</v>
      </c>
      <c r="C42" s="13" t="s">
        <v>112</v>
      </c>
      <c r="D42" s="13" t="s">
        <v>58</v>
      </c>
      <c r="E42" s="13" t="s">
        <v>130</v>
      </c>
      <c r="F42" s="11"/>
      <c r="G42" s="11">
        <f t="shared" si="3"/>
        <v>0</v>
      </c>
      <c r="H42" s="14"/>
    </row>
    <row r="43" ht="25" customHeight="1" spans="1:9">
      <c r="A43" s="13" t="s">
        <v>131</v>
      </c>
      <c r="B43" s="13" t="s">
        <v>132</v>
      </c>
      <c r="C43" s="13" t="s">
        <v>112</v>
      </c>
      <c r="D43" s="13" t="s">
        <v>95</v>
      </c>
      <c r="E43" s="13" t="s">
        <v>133</v>
      </c>
      <c r="F43" s="11"/>
      <c r="G43" s="11">
        <f t="shared" si="3"/>
        <v>0</v>
      </c>
      <c r="H43" s="14"/>
    </row>
    <row r="44" ht="25" customHeight="1" spans="1:9">
      <c r="A44" s="16" t="s">
        <v>134</v>
      </c>
      <c r="B44" s="17"/>
      <c r="C44" s="17"/>
      <c r="D44" s="17"/>
      <c r="E44" s="18"/>
      <c r="F44" s="19"/>
      <c r="G44" s="11">
        <f>SUM(G5:G43)*9%</f>
        <v>19375.2</v>
      </c>
      <c r="H44" s="12"/>
    </row>
    <row r="45" ht="25" customHeight="1" spans="1:9">
      <c r="A45" s="20" t="s">
        <v>135</v>
      </c>
      <c r="B45" s="21"/>
      <c r="C45" s="21"/>
      <c r="D45" s="21"/>
      <c r="E45" s="22"/>
      <c r="F45" s="23"/>
      <c r="G45" s="14">
        <f>SUM(G5:G44)</f>
        <v>234655.2</v>
      </c>
      <c r="H45" s="12"/>
      <c r="I45" s="24"/>
    </row>
    <row r="46" ht="25" customHeight="1" spans="1:9">
      <c r="A46" s="25" t="s">
        <v>136</v>
      </c>
      <c r="B46" s="25"/>
      <c r="C46" s="25"/>
      <c r="D46" s="25"/>
      <c r="E46" s="26"/>
      <c r="F46" s="27"/>
      <c r="G46" s="27"/>
      <c r="H46" s="25"/>
    </row>
  </sheetData>
  <sheetProtection algorithmName="SHA-512" hashValue="4nscDyy6y2p0IvhiYQKar1mOmyJ4+0o4HI42zbXrdgqOVu6Hj52aKg0ltn9z58fBKILnt6PbQHGJ+fzqoela8A==" saltValue="3Uvacfm11HFqn+MU3xZFoA==" spinCount="100000" sheet="1" objects="1"/>
  <protectedRanges>
    <protectedRange sqref="F6:F36 F42 F43" name="区域1"/>
  </protectedRanges>
  <mergeCells count="5">
    <mergeCell ref="A3:H3"/>
    <mergeCell ref="A44:E44"/>
    <mergeCell ref="A45:E45"/>
    <mergeCell ref="A46:H46"/>
    <mergeCell ref="A1:H2"/>
  </mergeCells>
  <pageMargins left="0.700694444444445" right="0.700694444444445" top="0.511805555555556" bottom="0.432638888888889" header="0.298611111111111" footer="0.298611111111111"/>
  <pageSetup paperSize="9" scale="89" orientation="portrait" horizontalDpi="600"/>
  <headerFooter/>
  <rowBreaks count="1" manualBreakCount="1">
    <brk id="30" max="7" man="1"/>
  </rowBreaks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 otherUserPermission="visible"/>
  <rangeList sheetStid="9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最高控制价工程量清单</vt:lpstr>
      <vt:lpstr>报价工程量清单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叶榕</cp:lastModifiedBy>
  <dcterms:created xsi:type="dcterms:W3CDTF">2023-05-12T11:15:00Z</dcterms:created>
  <dcterms:modified xsi:type="dcterms:W3CDTF">2026-04-28T12:16:44Z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D47DBA1547E84A7EA53EEBAC2F402667_13</vt:lpwstr>
  </property>
  <property fmtid="{D5CDD505-2E9C-101B-9397-08002B2CF9AE}" pid="3" name="KSOProductBuildVer">
    <vt:lpwstr>2052-12.1.0.23542</vt:lpwstr>
  </property>
</Properties>
</file>