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3"/>
  </bookViews>
  <sheets>
    <sheet name="合同包1最高控制价工程量清单" sheetId="8" r:id="rId1"/>
    <sheet name="合同包2最高控制价工程量清单 " sheetId="9" r:id="rId2"/>
    <sheet name="合同包3最高控制价工程量清单" sheetId="5" r:id="rId3"/>
    <sheet name="合同包1报价清单 " sheetId="10" r:id="rId4"/>
    <sheet name="合同包2报价清单 " sheetId="13" r:id="rId5"/>
    <sheet name="合同包3报价清单" sheetId="14" r:id="rId6"/>
  </sheets>
  <definedNames>
    <definedName name="_xlnm.Print_Area" localSheetId="2">合同包3最高控制价工程量清单!$A$1:$H$62</definedName>
    <definedName name="_xlnm.Print_Titles" localSheetId="2">合同包3最高控制价工程量清单!$1:$4</definedName>
    <definedName name="_xlnm.Print_Area" localSheetId="0">合同包1最高控制价工程量清单!$A$1:$H$62</definedName>
    <definedName name="_xlnm.Print_Titles" localSheetId="0">合同包1最高控制价工程量清单!$1:$4</definedName>
    <definedName name="_xlnm.Print_Area" localSheetId="1">'合同包2最高控制价工程量清单 '!$A$1:$H$62</definedName>
    <definedName name="_xlnm.Print_Titles" localSheetId="1">'合同包2最高控制价工程量清单 '!$1:$4</definedName>
    <definedName name="_xlnm.Print_Area" localSheetId="3">'合同包1报价清单 '!$A$1:$I$62</definedName>
    <definedName name="_xlnm.Print_Titles" localSheetId="3">'合同包1报价清单 '!$1:$4</definedName>
    <definedName name="_xlnm.Print_Area" localSheetId="4">'合同包2报价清单 '!$A$1:$I$62</definedName>
    <definedName name="_xlnm.Print_Titles" localSheetId="4">'合同包2报价清单 '!$1:$4</definedName>
    <definedName name="_xlnm.Print_Area" localSheetId="5">合同包3报价清单!$A$1:$I$62</definedName>
    <definedName name="_xlnm.Print_Titles" localSheetId="5">合同包3报价清单!$1:$4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<sst xmlns="http://schemas.openxmlformats.org/spreadsheetml/2006/main" count="2104" uniqueCount="228">
  <si>
    <t>工程量清单</t>
  </si>
  <si>
    <t>项目名称：2026年福泉、福州、罗宁等路段桥隧维修处置工程（合同包1）</t>
  </si>
  <si>
    <t>序号</t>
  </si>
  <si>
    <t>细目
编号</t>
  </si>
  <si>
    <t>工程名称</t>
  </si>
  <si>
    <t>单位</t>
  </si>
  <si>
    <t>工程量</t>
  </si>
  <si>
    <t>最高单价
（不含税）</t>
  </si>
  <si>
    <t>小计
（不含税）
（元）</t>
  </si>
  <si>
    <t>备注</t>
  </si>
  <si>
    <t>1</t>
  </si>
  <si>
    <t>一</t>
  </si>
  <si>
    <t>梁体墩台缺陷</t>
  </si>
  <si>
    <t/>
  </si>
  <si>
    <t>2</t>
  </si>
  <si>
    <t>梁体、墩台缺陷处理</t>
  </si>
  <si>
    <t>3</t>
  </si>
  <si>
    <t>1.1</t>
  </si>
  <si>
    <t>梁体、墩台裂缝封闭胶处理(缝宽＜0.15mm)</t>
  </si>
  <si>
    <t>m</t>
  </si>
  <si>
    <t>20000</t>
  </si>
  <si>
    <t>24.26</t>
  </si>
  <si>
    <t>4</t>
  </si>
  <si>
    <t>1.2</t>
  </si>
  <si>
    <t>梁体、墩台裂缝灌缝处理(缝宽≥0.15mm)</t>
  </si>
  <si>
    <t>2000</t>
  </si>
  <si>
    <t>45.02</t>
  </si>
  <si>
    <t>5</t>
  </si>
  <si>
    <t>1.3</t>
  </si>
  <si>
    <t>梁体、墩台聚合物砂浆修补</t>
  </si>
  <si>
    <t>m2</t>
  </si>
  <si>
    <t>179.12</t>
  </si>
  <si>
    <t>6</t>
  </si>
  <si>
    <t>1.4</t>
  </si>
  <si>
    <t>粘贴碳纤维板</t>
  </si>
  <si>
    <t>10</t>
  </si>
  <si>
    <t>186.78</t>
  </si>
  <si>
    <t>7</t>
  </si>
  <si>
    <t>1.5</t>
  </si>
  <si>
    <t>台帽、盖梁垃圾清理</t>
  </si>
  <si>
    <t>处</t>
  </si>
  <si>
    <t>60</t>
  </si>
  <si>
    <t>8</t>
  </si>
  <si>
    <t>1.6</t>
  </si>
  <si>
    <t>清洗烟熏部位</t>
  </si>
  <si>
    <t>11.53</t>
  </si>
  <si>
    <t>9</t>
  </si>
  <si>
    <t>1.7</t>
  </si>
  <si>
    <t>拆除模板</t>
  </si>
  <si>
    <t>150</t>
  </si>
  <si>
    <t>121.79</t>
  </si>
  <si>
    <t>1.8</t>
  </si>
  <si>
    <t>切除钢筋头</t>
  </si>
  <si>
    <t>0.69</t>
  </si>
  <si>
    <t>11</t>
  </si>
  <si>
    <t>支座缺陷处理</t>
  </si>
  <si>
    <t>12</t>
  </si>
  <si>
    <t>2.1</t>
  </si>
  <si>
    <t>支座裂纹封闭处理</t>
  </si>
  <si>
    <t>个</t>
  </si>
  <si>
    <t>100</t>
  </si>
  <si>
    <t>31.14</t>
  </si>
  <si>
    <t>13</t>
  </si>
  <si>
    <t>2.2</t>
  </si>
  <si>
    <t>支座偏压、脱空处理</t>
  </si>
  <si>
    <t>30</t>
  </si>
  <si>
    <t>77.36</t>
  </si>
  <si>
    <t>14</t>
  </si>
  <si>
    <t>2.3</t>
  </si>
  <si>
    <t>支座混凝土包裹凿除处理</t>
  </si>
  <si>
    <t>134.76</t>
  </si>
  <si>
    <t>15</t>
  </si>
  <si>
    <t>2.4</t>
  </si>
  <si>
    <t>上下钢板锈蚀处理</t>
  </si>
  <si>
    <t>30.81</t>
  </si>
  <si>
    <t>16</t>
  </si>
  <si>
    <t>2.5</t>
  </si>
  <si>
    <t>防尘罩缺失补充</t>
  </si>
  <si>
    <t>24.37</t>
  </si>
  <si>
    <t>17</t>
  </si>
  <si>
    <t>2.6</t>
  </si>
  <si>
    <t>支座偏位复位处理</t>
  </si>
  <si>
    <t>100.63</t>
  </si>
  <si>
    <t>18</t>
  </si>
  <si>
    <t>2.7</t>
  </si>
  <si>
    <t>更换板式橡胶支座（含支座材料）</t>
  </si>
  <si>
    <t>dm3</t>
  </si>
  <si>
    <t>120.97</t>
  </si>
  <si>
    <t>19</t>
  </si>
  <si>
    <t>2.8</t>
  </si>
  <si>
    <t>更换四氟板式橡胶支座（含支座材料）</t>
  </si>
  <si>
    <t>157.2</t>
  </si>
  <si>
    <t>20</t>
  </si>
  <si>
    <t>2.9</t>
  </si>
  <si>
    <t>清理支座周边杂物(砂土包裹)</t>
  </si>
  <si>
    <t>68.5</t>
  </si>
  <si>
    <t>21</t>
  </si>
  <si>
    <t>其他缺陷</t>
  </si>
  <si>
    <t>22</t>
  </si>
  <si>
    <t>3.1</t>
  </si>
  <si>
    <t>桥面护栏破损、掉角、坑槽、砼剥落等聚合物砂浆修补处理</t>
  </si>
  <si>
    <t>172.07</t>
  </si>
  <si>
    <t>23</t>
  </si>
  <si>
    <t>3.2</t>
  </si>
  <si>
    <t>浆砌块石恢复（护岸墙浆砌块石坍塌）</t>
  </si>
  <si>
    <t>m3</t>
  </si>
  <si>
    <t>459.8</t>
  </si>
  <si>
    <t>24</t>
  </si>
  <si>
    <t>3.3</t>
  </si>
  <si>
    <t>更换伸缩缝橡胶条</t>
  </si>
  <si>
    <t>173.91</t>
  </si>
  <si>
    <t>25</t>
  </si>
  <si>
    <t>二</t>
  </si>
  <si>
    <t>隧道缺陷</t>
  </si>
  <si>
    <t>26</t>
  </si>
  <si>
    <t>隧道维修加固</t>
  </si>
  <si>
    <t>27</t>
  </si>
  <si>
    <t>裂缝（宽度≤0.2mm）R1</t>
  </si>
  <si>
    <t>37.69</t>
  </si>
  <si>
    <t>28</t>
  </si>
  <si>
    <t>裂缝（宽度大于0.2mm，小于0.5mm）R2-1</t>
  </si>
  <si>
    <t>1000</t>
  </si>
  <si>
    <t>114.92</t>
  </si>
  <si>
    <t>29</t>
  </si>
  <si>
    <t>裂缝（宽度大于等于0.5mm）（开槽埋管注浆法）R2-2</t>
  </si>
  <si>
    <t>500</t>
  </si>
  <si>
    <t>166.01</t>
  </si>
  <si>
    <t>导水法R3</t>
  </si>
  <si>
    <t>264.44</t>
  </si>
  <si>
    <t>31</t>
  </si>
  <si>
    <t>沟槽注浆止水法R4</t>
  </si>
  <si>
    <t>305.6</t>
  </si>
  <si>
    <t>32</t>
  </si>
  <si>
    <t>衬砌剥落、网状裂缝(2cm厚)环氧砂浆</t>
  </si>
  <si>
    <t>200</t>
  </si>
  <si>
    <t>177.34</t>
  </si>
  <si>
    <t>33</t>
  </si>
  <si>
    <t>衬砌剥落、网状裂缝(3.5cm厚)环氧砂浆</t>
  </si>
  <si>
    <t>278.89</t>
  </si>
  <si>
    <t>34</t>
  </si>
  <si>
    <t>衬砌剥落、网状裂缝(5cm厚)环氧砂浆</t>
  </si>
  <si>
    <t>380.44</t>
  </si>
  <si>
    <t>35</t>
  </si>
  <si>
    <t>1.9</t>
  </si>
  <si>
    <t>锈胀、漏筋处治（R8）</t>
  </si>
  <si>
    <t>36</t>
  </si>
  <si>
    <t>三</t>
  </si>
  <si>
    <t>施工平台措施费</t>
  </si>
  <si>
    <t>37</t>
  </si>
  <si>
    <t>非支座类</t>
  </si>
  <si>
    <t>跨</t>
  </si>
  <si>
    <t>1600</t>
  </si>
  <si>
    <t>674.68</t>
  </si>
  <si>
    <t>38</t>
  </si>
  <si>
    <t>支座类</t>
  </si>
  <si>
    <t>一排梁</t>
  </si>
  <si>
    <t>1010</t>
  </si>
  <si>
    <t>39</t>
  </si>
  <si>
    <t>交通安全布控</t>
  </si>
  <si>
    <t>台班</t>
  </si>
  <si>
    <t>180</t>
  </si>
  <si>
    <t>774.26</t>
  </si>
  <si>
    <t>40</t>
  </si>
  <si>
    <t>隧道保通临时安全设施2-3km</t>
  </si>
  <si>
    <t>2194.51</t>
  </si>
  <si>
    <t>41</t>
  </si>
  <si>
    <t>隧道保通临时安全设施3-4km</t>
  </si>
  <si>
    <t>2921.43</t>
  </si>
  <si>
    <t>42</t>
  </si>
  <si>
    <t>隧道保通临时安全设施4-6km</t>
  </si>
  <si>
    <t>3954.42</t>
  </si>
  <si>
    <t>43</t>
  </si>
  <si>
    <t>隧道保通临时安全设施6km及以上</t>
  </si>
  <si>
    <t>5331.75</t>
  </si>
  <si>
    <t>44</t>
  </si>
  <si>
    <t>脚手架高度8m以内</t>
  </si>
  <si>
    <t>58.05</t>
  </si>
  <si>
    <t>45</t>
  </si>
  <si>
    <t>桥检车施工平台（暂定，用于特殊三类桥、应急、支座情况调查及验收使用）</t>
  </si>
  <si>
    <t>4040</t>
  </si>
  <si>
    <t>46</t>
  </si>
  <si>
    <t>登高车</t>
  </si>
  <si>
    <t>603.39</t>
  </si>
  <si>
    <t>47</t>
  </si>
  <si>
    <t>隧道移动支架</t>
  </si>
  <si>
    <t>座</t>
  </si>
  <si>
    <t>10300</t>
  </si>
  <si>
    <t>48</t>
  </si>
  <si>
    <t>四</t>
  </si>
  <si>
    <t>安全生产措施项</t>
  </si>
  <si>
    <t>49</t>
  </si>
  <si>
    <t>现场负责人</t>
  </si>
  <si>
    <t>月</t>
  </si>
  <si>
    <t>7500</t>
  </si>
  <si>
    <t>固定项</t>
  </si>
  <si>
    <t>50</t>
  </si>
  <si>
    <t>专职安全员</t>
  </si>
  <si>
    <t>51</t>
  </si>
  <si>
    <t>安全督导员</t>
  </si>
  <si>
    <t>工日</t>
  </si>
  <si>
    <t>198</t>
  </si>
  <si>
    <t>52</t>
  </si>
  <si>
    <t>安全巡控人员</t>
  </si>
  <si>
    <t>53</t>
  </si>
  <si>
    <t>安全巡查车</t>
  </si>
  <si>
    <t>9000</t>
  </si>
  <si>
    <t>54</t>
  </si>
  <si>
    <t>防撞车（100K）</t>
  </si>
  <si>
    <t>90</t>
  </si>
  <si>
    <t>1133.77</t>
  </si>
  <si>
    <t>55</t>
  </si>
  <si>
    <t>五</t>
  </si>
  <si>
    <t>安全生产费（（一+二+三+四）*1.5%）</t>
  </si>
  <si>
    <t>项</t>
  </si>
  <si>
    <t>固定公式，不参与竞价</t>
  </si>
  <si>
    <t>增值税金（以上各项9%）</t>
  </si>
  <si>
    <t>总价（含9%增值税金）</t>
  </si>
  <si>
    <t>注：本工程量清单中的数量为预估数量，仅作为成交报价的基础，不能作为最终结算和支付的依据。实际支付应按实际完成的工程量，并以双方现场签证为准。</t>
  </si>
  <si>
    <t>项目名称：2026年福泉、福州、罗宁等路段桥隧维修处置工程（合同包2）</t>
  </si>
  <si>
    <t>项目名称：2026年福泉、福州、罗宁等路段桥隧维修处置工程（合同包3）</t>
  </si>
  <si>
    <t>8000</t>
  </si>
  <si>
    <t>1500</t>
  </si>
  <si>
    <t>800</t>
  </si>
  <si>
    <t>300</t>
  </si>
  <si>
    <t>130</t>
  </si>
  <si>
    <t>167</t>
  </si>
  <si>
    <t>1300</t>
  </si>
  <si>
    <t>报价单价
（不含税）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</si>
</sst>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1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0"/>
      <name val="Arial"/>
      <charset val="0"/>
    </font>
    <font>
      <b/>
      <sz val="18"/>
      <name val="宋体"/>
      <charset val="0"/>
    </font>
    <font>
      <sz val="10"/>
      <color indexed="8"/>
      <name val="宋体"/>
      <charset val="134"/>
    </font>
    <font>
      <b/>
      <sz val="14"/>
      <name val="宋体"/>
      <charset val="0"/>
    </font>
    <font>
      <b/>
      <sz val="11"/>
      <color indexed="8"/>
      <name val="宋体"/>
      <charset val="134"/>
    </font>
    <font>
      <b/>
      <sz val="12"/>
      <name val="宋体"/>
      <charset val="0"/>
    </font>
    <font>
      <sz val="10"/>
      <color rgb="FF000000"/>
      <name val="宋体"/>
      <charset val="134"/>
      <scheme val="minor"/>
    </font>
    <font>
      <sz val="10"/>
      <name val="宋体"/>
      <charset val="0"/>
      <scheme val="minor"/>
    </font>
    <font>
      <sz val="10"/>
      <name val="宋体"/>
      <charset val="134"/>
      <scheme val="minor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6" borderId="11" applyNumberFormat="0" applyAlignment="0" applyProtection="0">
      <alignment vertical="center"/>
    </xf>
    <xf numFmtId="0" fontId="22" fillId="6" borderId="10" applyNumberFormat="0" applyAlignment="0" applyProtection="0">
      <alignment vertical="center"/>
    </xf>
    <xf numFmtId="0" fontId="23" fillId="7" borderId="12" applyNumberFormat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Fill="1" applyBorder="1" applyAlignment="1">
      <alignment horizontal="center"/>
    </xf>
    <xf numFmtId="176" fontId="2" fillId="0" borderId="0" xfId="0" applyNumberFormat="1" applyFont="1" applyFill="1" applyBorder="1" applyAlignment="1">
      <alignment horizontal="right"/>
    </xf>
    <xf numFmtId="0" fontId="2" fillId="0" borderId="0" xfId="0" applyFont="1" applyFill="1" applyBorder="1" applyAlignment="1"/>
    <xf numFmtId="0" fontId="3" fillId="0" borderId="0" xfId="0" applyFont="1" applyFill="1" applyAlignment="1" applyProtection="1">
      <alignment horizontal="center" vertical="center"/>
    </xf>
    <xf numFmtId="0" fontId="4" fillId="2" borderId="0" xfId="0" applyFont="1" applyFill="1" applyBorder="1" applyAlignment="1" applyProtection="1">
      <alignment horizontal="left" vertical="center" wrapText="1"/>
    </xf>
    <xf numFmtId="0" fontId="4" fillId="2" borderId="0" xfId="0" applyFont="1" applyFill="1" applyBorder="1" applyAlignment="1" applyProtection="1">
      <alignment horizontal="center" vertical="center" wrapText="1"/>
    </xf>
    <xf numFmtId="176" fontId="4" fillId="2" borderId="0" xfId="0" applyNumberFormat="1" applyFont="1" applyFill="1" applyBorder="1" applyAlignment="1" applyProtection="1">
      <alignment horizontal="right" vertical="center" wrapText="1"/>
    </xf>
    <xf numFmtId="0" fontId="5" fillId="0" borderId="0" xfId="0" applyFont="1" applyFill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 wrapText="1"/>
    </xf>
    <xf numFmtId="176" fontId="6" fillId="2" borderId="1" xfId="0" applyNumberFormat="1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>
      <alignment vertical="center"/>
    </xf>
    <xf numFmtId="176" fontId="8" fillId="2" borderId="1" xfId="0" applyNumberFormat="1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>
      <alignment horizontal="center"/>
    </xf>
    <xf numFmtId="176" fontId="8" fillId="2" borderId="2" xfId="0" applyNumberFormat="1" applyFont="1" applyFill="1" applyBorder="1" applyAlignment="1" applyProtection="1">
      <alignment horizontal="center" vertical="center" wrapText="1"/>
    </xf>
    <xf numFmtId="176" fontId="10" fillId="2" borderId="1" xfId="0" applyNumberFormat="1" applyFont="1" applyFill="1" applyBorder="1" applyAlignment="1" applyProtection="1">
      <alignment horizontal="center" vertical="center" wrapText="1"/>
    </xf>
    <xf numFmtId="0" fontId="8" fillId="3" borderId="3" xfId="0" applyNumberFormat="1" applyFont="1" applyFill="1" applyBorder="1" applyAlignment="1" applyProtection="1">
      <alignment horizontal="center" vertical="center" wrapText="1"/>
    </xf>
    <xf numFmtId="176" fontId="8" fillId="3" borderId="3" xfId="0" applyNumberFormat="1" applyFont="1" applyFill="1" applyBorder="1" applyAlignment="1" applyProtection="1">
      <alignment horizontal="center" vertical="center" wrapText="1"/>
    </xf>
    <xf numFmtId="0" fontId="10" fillId="2" borderId="4" xfId="0" applyFont="1" applyFill="1" applyBorder="1" applyAlignment="1" applyProtection="1">
      <alignment horizontal="center" vertical="center" wrapText="1"/>
    </xf>
    <xf numFmtId="0" fontId="10" fillId="2" borderId="5" xfId="0" applyFont="1" applyFill="1" applyBorder="1" applyAlignment="1" applyProtection="1">
      <alignment horizontal="center" vertical="center" wrapText="1"/>
    </xf>
    <xf numFmtId="0" fontId="10" fillId="2" borderId="6" xfId="0" applyFont="1" applyFill="1" applyBorder="1" applyAlignment="1" applyProtection="1">
      <alignment horizontal="center" vertical="center" wrapText="1"/>
    </xf>
    <xf numFmtId="176" fontId="10" fillId="2" borderId="6" xfId="0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" vertical="center"/>
    </xf>
    <xf numFmtId="0" fontId="11" fillId="0" borderId="0" xfId="0" applyFont="1" applyFill="1" applyAlignment="1">
      <alignment horizontal="left" vertical="center" wrapText="1"/>
    </xf>
    <xf numFmtId="0" fontId="11" fillId="0" borderId="0" xfId="0" applyFont="1" applyFill="1" applyAlignment="1">
      <alignment horizontal="center" vertical="center" wrapText="1"/>
    </xf>
    <xf numFmtId="0" fontId="11" fillId="0" borderId="0" xfId="0" applyFont="1" applyFill="1" applyAlignment="1">
      <alignment horizontal="righ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customXml" Target="../customXml/item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2"/>
  <sheetViews>
    <sheetView view="pageBreakPreview" zoomScaleNormal="100" topLeftCell="A44" workbookViewId="0">
      <selection activeCell="H59" sqref="H59"/>
    </sheetView>
  </sheetViews>
  <sheetFormatPr defaultColWidth="9" defaultRowHeight="13.5"/>
  <cols>
    <col min="1" max="2" width="6.625" style="2" customWidth="1"/>
    <col min="3" max="3" width="25.625" style="2" customWidth="1"/>
    <col min="4" max="4" width="6.625" style="2" customWidth="1"/>
    <col min="5" max="6" width="10.625" style="2" customWidth="1"/>
    <col min="7" max="7" width="10.625" style="3" customWidth="1"/>
    <col min="8" max="8" width="10.7583333333333" style="4" customWidth="1"/>
    <col min="9" max="9" width="12.8916666666667" style="4"/>
    <col min="10" max="10" width="11.5"/>
  </cols>
  <sheetData>
    <row r="1" ht="25" customHeight="1" spans="1:9">
      <c r="A1" s="5" t="s">
        <v>0</v>
      </c>
      <c r="B1" s="5"/>
      <c r="C1" s="5"/>
      <c r="D1" s="5"/>
      <c r="E1" s="5"/>
      <c r="F1" s="5"/>
      <c r="G1" s="5"/>
      <c r="H1" s="5"/>
    </row>
    <row r="2" customFormat="1" ht="18" customHeight="1" spans="1:9">
      <c r="A2" s="5"/>
      <c r="B2" s="5"/>
      <c r="C2" s="5"/>
      <c r="D2" s="5"/>
      <c r="E2" s="5"/>
      <c r="F2" s="5"/>
      <c r="G2" s="5"/>
      <c r="H2" s="5"/>
      <c r="I2" s="4"/>
    </row>
    <row r="3" customFormat="1" ht="18" customHeight="1" spans="1:9">
      <c r="A3" s="6" t="s">
        <v>1</v>
      </c>
      <c r="B3" s="6"/>
      <c r="C3" s="6"/>
      <c r="D3" s="6"/>
      <c r="E3" s="7"/>
      <c r="F3" s="7"/>
      <c r="G3" s="8"/>
      <c r="H3" s="9"/>
      <c r="I3" s="4"/>
    </row>
    <row r="4" s="1" customFormat="1" ht="38" customHeight="1" spans="1:9">
      <c r="A4" s="10" t="s">
        <v>2</v>
      </c>
      <c r="B4" s="10" t="s">
        <v>3</v>
      </c>
      <c r="C4" s="10" t="s">
        <v>4</v>
      </c>
      <c r="D4" s="10" t="s">
        <v>5</v>
      </c>
      <c r="E4" s="10" t="s">
        <v>6</v>
      </c>
      <c r="F4" s="10" t="s">
        <v>7</v>
      </c>
      <c r="G4" s="11" t="s">
        <v>8</v>
      </c>
      <c r="H4" s="11" t="s">
        <v>9</v>
      </c>
      <c r="I4" s="12"/>
    </row>
    <row r="5" ht="25" customHeight="1" spans="1:9">
      <c r="A5" s="13" t="s">
        <v>10</v>
      </c>
      <c r="B5" s="13" t="s">
        <v>11</v>
      </c>
      <c r="C5" s="13" t="s">
        <v>12</v>
      </c>
      <c r="D5" s="13" t="s">
        <v>13</v>
      </c>
      <c r="E5" s="13" t="s">
        <v>13</v>
      </c>
      <c r="F5" s="13" t="s">
        <v>13</v>
      </c>
      <c r="G5" s="13"/>
      <c r="H5" s="14"/>
    </row>
    <row r="6" ht="25" customHeight="1" spans="1:9">
      <c r="A6" s="13" t="s">
        <v>14</v>
      </c>
      <c r="B6" s="13" t="s">
        <v>10</v>
      </c>
      <c r="C6" s="13" t="s">
        <v>15</v>
      </c>
      <c r="D6" s="13" t="s">
        <v>13</v>
      </c>
      <c r="E6" s="13" t="s">
        <v>13</v>
      </c>
      <c r="F6" s="13" t="s">
        <v>13</v>
      </c>
      <c r="G6" s="13"/>
      <c r="H6" s="14"/>
    </row>
    <row r="7" ht="25" customHeight="1" spans="1:9">
      <c r="A7" s="13" t="s">
        <v>16</v>
      </c>
      <c r="B7" s="13" t="s">
        <v>17</v>
      </c>
      <c r="C7" s="13" t="s">
        <v>18</v>
      </c>
      <c r="D7" s="13" t="s">
        <v>19</v>
      </c>
      <c r="E7" s="17" t="s">
        <v>20</v>
      </c>
      <c r="F7" s="17" t="s">
        <v>21</v>
      </c>
      <c r="G7" s="13">
        <f t="shared" ref="G7:G14" si="0">E7*F7</f>
        <v>485200</v>
      </c>
      <c r="H7" s="14"/>
    </row>
    <row r="8" ht="25" customHeight="1" spans="1:9">
      <c r="A8" s="13" t="s">
        <v>22</v>
      </c>
      <c r="B8" s="13" t="s">
        <v>23</v>
      </c>
      <c r="C8" s="13" t="s">
        <v>24</v>
      </c>
      <c r="D8" s="13" t="s">
        <v>19</v>
      </c>
      <c r="E8" s="17" t="s">
        <v>25</v>
      </c>
      <c r="F8" s="17" t="s">
        <v>26</v>
      </c>
      <c r="G8" s="13">
        <f t="shared" si="0"/>
        <v>90040</v>
      </c>
      <c r="H8" s="16"/>
    </row>
    <row r="9" ht="25" customHeight="1" spans="1:9">
      <c r="A9" s="13" t="s">
        <v>27</v>
      </c>
      <c r="B9" s="13" t="s">
        <v>28</v>
      </c>
      <c r="C9" s="13" t="s">
        <v>29</v>
      </c>
      <c r="D9" s="13" t="s">
        <v>30</v>
      </c>
      <c r="E9" s="17" t="s">
        <v>25</v>
      </c>
      <c r="F9" s="17" t="s">
        <v>31</v>
      </c>
      <c r="G9" s="13">
        <f t="shared" si="0"/>
        <v>358240</v>
      </c>
      <c r="H9" s="16"/>
    </row>
    <row r="10" ht="25" customHeight="1" spans="1:9">
      <c r="A10" s="13" t="s">
        <v>32</v>
      </c>
      <c r="B10" s="13" t="s">
        <v>33</v>
      </c>
      <c r="C10" s="13" t="s">
        <v>34</v>
      </c>
      <c r="D10" s="13" t="s">
        <v>30</v>
      </c>
      <c r="E10" s="17" t="s">
        <v>35</v>
      </c>
      <c r="F10" s="17" t="s">
        <v>36</v>
      </c>
      <c r="G10" s="13">
        <f t="shared" si="0"/>
        <v>1867.8</v>
      </c>
      <c r="H10" s="16"/>
    </row>
    <row r="11" ht="25" customHeight="1" spans="1:9">
      <c r="A11" s="13" t="s">
        <v>37</v>
      </c>
      <c r="B11" s="13" t="s">
        <v>38</v>
      </c>
      <c r="C11" s="13" t="s">
        <v>39</v>
      </c>
      <c r="D11" s="13" t="s">
        <v>40</v>
      </c>
      <c r="E11" s="17" t="s">
        <v>35</v>
      </c>
      <c r="F11" s="17" t="s">
        <v>41</v>
      </c>
      <c r="G11" s="13">
        <f t="shared" si="0"/>
        <v>600</v>
      </c>
      <c r="H11" s="16"/>
    </row>
    <row r="12" ht="25" customHeight="1" spans="1:9">
      <c r="A12" s="13" t="s">
        <v>42</v>
      </c>
      <c r="B12" s="13" t="s">
        <v>43</v>
      </c>
      <c r="C12" s="13" t="s">
        <v>44</v>
      </c>
      <c r="D12" s="13" t="s">
        <v>40</v>
      </c>
      <c r="E12" s="17" t="s">
        <v>10</v>
      </c>
      <c r="F12" s="17" t="s">
        <v>45</v>
      </c>
      <c r="G12" s="13">
        <f t="shared" si="0"/>
        <v>11.53</v>
      </c>
      <c r="H12" s="16"/>
    </row>
    <row r="13" ht="25" customHeight="1" spans="1:9">
      <c r="A13" s="13" t="s">
        <v>46</v>
      </c>
      <c r="B13" s="13" t="s">
        <v>47</v>
      </c>
      <c r="C13" s="13" t="s">
        <v>48</v>
      </c>
      <c r="D13" s="13" t="s">
        <v>40</v>
      </c>
      <c r="E13" s="17" t="s">
        <v>49</v>
      </c>
      <c r="F13" s="17" t="s">
        <v>50</v>
      </c>
      <c r="G13" s="13">
        <f t="shared" si="0"/>
        <v>18268.5</v>
      </c>
      <c r="H13" s="16"/>
    </row>
    <row r="14" ht="25" customHeight="1" spans="1:9">
      <c r="A14" s="13" t="s">
        <v>35</v>
      </c>
      <c r="B14" s="13" t="s">
        <v>51</v>
      </c>
      <c r="C14" s="13" t="s">
        <v>52</v>
      </c>
      <c r="D14" s="13" t="s">
        <v>40</v>
      </c>
      <c r="E14" s="17" t="s">
        <v>35</v>
      </c>
      <c r="F14" s="17" t="s">
        <v>53</v>
      </c>
      <c r="G14" s="13">
        <f t="shared" si="0"/>
        <v>6.9</v>
      </c>
      <c r="H14" s="16"/>
    </row>
    <row r="15" ht="25" customHeight="1" spans="1:9">
      <c r="A15" s="13" t="s">
        <v>54</v>
      </c>
      <c r="B15" s="13" t="s">
        <v>14</v>
      </c>
      <c r="C15" s="13" t="s">
        <v>55</v>
      </c>
      <c r="D15" s="13" t="s">
        <v>13</v>
      </c>
      <c r="E15" s="13" t="s">
        <v>13</v>
      </c>
      <c r="F15" s="13" t="s">
        <v>13</v>
      </c>
      <c r="G15" s="13"/>
      <c r="H15" s="16"/>
    </row>
    <row r="16" ht="25" customHeight="1" spans="1:9">
      <c r="A16" s="13" t="s">
        <v>56</v>
      </c>
      <c r="B16" s="13" t="s">
        <v>57</v>
      </c>
      <c r="C16" s="13" t="s">
        <v>58</v>
      </c>
      <c r="D16" s="13" t="s">
        <v>59</v>
      </c>
      <c r="E16" s="17" t="s">
        <v>60</v>
      </c>
      <c r="F16" s="17" t="s">
        <v>61</v>
      </c>
      <c r="G16" s="13">
        <f t="shared" ref="G16:G24" si="1">E16*F16</f>
        <v>3114</v>
      </c>
      <c r="H16" s="16"/>
    </row>
    <row r="17" ht="25" customHeight="1" spans="1:8">
      <c r="A17" s="13" t="s">
        <v>62</v>
      </c>
      <c r="B17" s="13" t="s">
        <v>63</v>
      </c>
      <c r="C17" s="13" t="s">
        <v>64</v>
      </c>
      <c r="D17" s="13" t="s">
        <v>59</v>
      </c>
      <c r="E17" s="17" t="s">
        <v>65</v>
      </c>
      <c r="F17" s="17" t="s">
        <v>66</v>
      </c>
      <c r="G17" s="13">
        <f t="shared" si="1"/>
        <v>2320.8</v>
      </c>
      <c r="H17" s="16"/>
    </row>
    <row r="18" ht="25" customHeight="1" spans="1:8">
      <c r="A18" s="13" t="s">
        <v>67</v>
      </c>
      <c r="B18" s="13" t="s">
        <v>68</v>
      </c>
      <c r="C18" s="13" t="s">
        <v>69</v>
      </c>
      <c r="D18" s="13" t="s">
        <v>59</v>
      </c>
      <c r="E18" s="17" t="s">
        <v>35</v>
      </c>
      <c r="F18" s="17" t="s">
        <v>70</v>
      </c>
      <c r="G18" s="13">
        <f t="shared" si="1"/>
        <v>1347.6</v>
      </c>
      <c r="H18" s="16"/>
    </row>
    <row r="19" ht="25" customHeight="1" spans="1:8">
      <c r="A19" s="13" t="s">
        <v>71</v>
      </c>
      <c r="B19" s="13" t="s">
        <v>72</v>
      </c>
      <c r="C19" s="13" t="s">
        <v>73</v>
      </c>
      <c r="D19" s="13" t="s">
        <v>59</v>
      </c>
      <c r="E19" s="17" t="s">
        <v>35</v>
      </c>
      <c r="F19" s="17" t="s">
        <v>74</v>
      </c>
      <c r="G19" s="13">
        <f t="shared" si="1"/>
        <v>308.1</v>
      </c>
      <c r="H19" s="16"/>
    </row>
    <row r="20" ht="25" customHeight="1" spans="1:8">
      <c r="A20" s="13" t="s">
        <v>75</v>
      </c>
      <c r="B20" s="13" t="s">
        <v>76</v>
      </c>
      <c r="C20" s="13" t="s">
        <v>77</v>
      </c>
      <c r="D20" s="13" t="s">
        <v>59</v>
      </c>
      <c r="E20" s="17" t="s">
        <v>35</v>
      </c>
      <c r="F20" s="17" t="s">
        <v>78</v>
      </c>
      <c r="G20" s="13">
        <f t="shared" si="1"/>
        <v>243.7</v>
      </c>
      <c r="H20" s="16"/>
    </row>
    <row r="21" ht="25" customHeight="1" spans="1:8">
      <c r="A21" s="13" t="s">
        <v>79</v>
      </c>
      <c r="B21" s="13" t="s">
        <v>80</v>
      </c>
      <c r="C21" s="13" t="s">
        <v>81</v>
      </c>
      <c r="D21" s="13" t="s">
        <v>59</v>
      </c>
      <c r="E21" s="17" t="s">
        <v>65</v>
      </c>
      <c r="F21" s="17" t="s">
        <v>82</v>
      </c>
      <c r="G21" s="13">
        <f t="shared" si="1"/>
        <v>3018.9</v>
      </c>
      <c r="H21" s="16"/>
    </row>
    <row r="22" ht="25" customHeight="1" spans="1:8">
      <c r="A22" s="13" t="s">
        <v>83</v>
      </c>
      <c r="B22" s="13" t="s">
        <v>84</v>
      </c>
      <c r="C22" s="13" t="s">
        <v>85</v>
      </c>
      <c r="D22" s="13" t="s">
        <v>86</v>
      </c>
      <c r="E22" s="17" t="s">
        <v>27</v>
      </c>
      <c r="F22" s="17" t="s">
        <v>87</v>
      </c>
      <c r="G22" s="13">
        <f t="shared" si="1"/>
        <v>604.85</v>
      </c>
      <c r="H22" s="16"/>
    </row>
    <row r="23" ht="25" customHeight="1" spans="1:8">
      <c r="A23" s="13" t="s">
        <v>88</v>
      </c>
      <c r="B23" s="13" t="s">
        <v>89</v>
      </c>
      <c r="C23" s="13" t="s">
        <v>90</v>
      </c>
      <c r="D23" s="13" t="s">
        <v>86</v>
      </c>
      <c r="E23" s="17" t="s">
        <v>27</v>
      </c>
      <c r="F23" s="17" t="s">
        <v>91</v>
      </c>
      <c r="G23" s="13">
        <f t="shared" si="1"/>
        <v>786</v>
      </c>
      <c r="H23" s="16"/>
    </row>
    <row r="24" ht="25" customHeight="1" spans="1:8">
      <c r="A24" s="13" t="s">
        <v>92</v>
      </c>
      <c r="B24" s="13" t="s">
        <v>93</v>
      </c>
      <c r="C24" s="13" t="s">
        <v>94</v>
      </c>
      <c r="D24" s="13" t="s">
        <v>59</v>
      </c>
      <c r="E24" s="17" t="s">
        <v>35</v>
      </c>
      <c r="F24" s="17" t="s">
        <v>95</v>
      </c>
      <c r="G24" s="13">
        <f t="shared" si="1"/>
        <v>685</v>
      </c>
      <c r="H24" s="16"/>
    </row>
    <row r="25" ht="25" customHeight="1" spans="1:8">
      <c r="A25" s="13" t="s">
        <v>96</v>
      </c>
      <c r="B25" s="13" t="s">
        <v>16</v>
      </c>
      <c r="C25" s="13" t="s">
        <v>97</v>
      </c>
      <c r="D25" s="13" t="s">
        <v>13</v>
      </c>
      <c r="E25" s="13" t="s">
        <v>13</v>
      </c>
      <c r="F25" s="13" t="s">
        <v>13</v>
      </c>
      <c r="G25" s="13"/>
      <c r="H25" s="16"/>
    </row>
    <row r="26" ht="25" customHeight="1" spans="1:8">
      <c r="A26" s="13" t="s">
        <v>98</v>
      </c>
      <c r="B26" s="13" t="s">
        <v>99</v>
      </c>
      <c r="C26" s="13" t="s">
        <v>100</v>
      </c>
      <c r="D26" s="13" t="s">
        <v>30</v>
      </c>
      <c r="E26" s="17" t="s">
        <v>35</v>
      </c>
      <c r="F26" s="17" t="s">
        <v>101</v>
      </c>
      <c r="G26" s="13">
        <f t="shared" ref="G26:G28" si="2">E26*F26</f>
        <v>1720.7</v>
      </c>
      <c r="H26" s="16"/>
    </row>
    <row r="27" ht="25" customHeight="1" spans="1:8">
      <c r="A27" s="13" t="s">
        <v>102</v>
      </c>
      <c r="B27" s="13" t="s">
        <v>103</v>
      </c>
      <c r="C27" s="13" t="s">
        <v>104</v>
      </c>
      <c r="D27" s="13" t="s">
        <v>105</v>
      </c>
      <c r="E27" s="17" t="s">
        <v>35</v>
      </c>
      <c r="F27" s="17" t="s">
        <v>106</v>
      </c>
      <c r="G27" s="13">
        <f t="shared" si="2"/>
        <v>4598</v>
      </c>
      <c r="H27" s="16"/>
    </row>
    <row r="28" ht="25" customHeight="1" spans="1:8">
      <c r="A28" s="13" t="s">
        <v>107</v>
      </c>
      <c r="B28" s="13" t="s">
        <v>108</v>
      </c>
      <c r="C28" s="13" t="s">
        <v>109</v>
      </c>
      <c r="D28" s="13" t="s">
        <v>19</v>
      </c>
      <c r="E28" s="17" t="s">
        <v>35</v>
      </c>
      <c r="F28" s="17" t="s">
        <v>110</v>
      </c>
      <c r="G28" s="13">
        <f t="shared" si="2"/>
        <v>1739.1</v>
      </c>
      <c r="H28" s="16"/>
    </row>
    <row r="29" ht="25" customHeight="1" spans="1:8">
      <c r="A29" s="13" t="s">
        <v>111</v>
      </c>
      <c r="B29" s="13" t="s">
        <v>112</v>
      </c>
      <c r="C29" s="13" t="s">
        <v>113</v>
      </c>
      <c r="D29" s="13" t="s">
        <v>13</v>
      </c>
      <c r="E29" s="13" t="s">
        <v>13</v>
      </c>
      <c r="F29" s="13" t="s">
        <v>13</v>
      </c>
      <c r="G29" s="13"/>
      <c r="H29" s="16"/>
    </row>
    <row r="30" ht="25" customHeight="1" spans="1:8">
      <c r="A30" s="13" t="s">
        <v>114</v>
      </c>
      <c r="B30" s="13" t="s">
        <v>10</v>
      </c>
      <c r="C30" s="13" t="s">
        <v>115</v>
      </c>
      <c r="D30" s="13" t="s">
        <v>13</v>
      </c>
      <c r="E30" s="13" t="s">
        <v>13</v>
      </c>
      <c r="F30" s="13" t="s">
        <v>13</v>
      </c>
      <c r="G30" s="13"/>
      <c r="H30" s="16"/>
    </row>
    <row r="31" ht="25" customHeight="1" spans="1:8">
      <c r="A31" s="13" t="s">
        <v>116</v>
      </c>
      <c r="B31" s="13" t="s">
        <v>17</v>
      </c>
      <c r="C31" s="13" t="s">
        <v>117</v>
      </c>
      <c r="D31" s="13" t="s">
        <v>19</v>
      </c>
      <c r="E31" s="17" t="s">
        <v>25</v>
      </c>
      <c r="F31" s="17" t="s">
        <v>118</v>
      </c>
      <c r="G31" s="13">
        <f t="shared" ref="G31:G39" si="3">E31*F31</f>
        <v>75380</v>
      </c>
      <c r="H31" s="16"/>
    </row>
    <row r="32" ht="25" customHeight="1" spans="1:8">
      <c r="A32" s="13" t="s">
        <v>119</v>
      </c>
      <c r="B32" s="13" t="s">
        <v>23</v>
      </c>
      <c r="C32" s="13" t="s">
        <v>120</v>
      </c>
      <c r="D32" s="13" t="s">
        <v>19</v>
      </c>
      <c r="E32" s="17" t="s">
        <v>121</v>
      </c>
      <c r="F32" s="17" t="s">
        <v>122</v>
      </c>
      <c r="G32" s="13">
        <f t="shared" si="3"/>
        <v>114920</v>
      </c>
      <c r="H32" s="16"/>
    </row>
    <row r="33" ht="25" customHeight="1" spans="1:8">
      <c r="A33" s="13" t="s">
        <v>123</v>
      </c>
      <c r="B33" s="13" t="s">
        <v>28</v>
      </c>
      <c r="C33" s="13" t="s">
        <v>124</v>
      </c>
      <c r="D33" s="13" t="s">
        <v>19</v>
      </c>
      <c r="E33" s="17" t="s">
        <v>125</v>
      </c>
      <c r="F33" s="17" t="s">
        <v>126</v>
      </c>
      <c r="G33" s="13">
        <f t="shared" si="3"/>
        <v>83005</v>
      </c>
      <c r="H33" s="16"/>
    </row>
    <row r="34" ht="25" customHeight="1" spans="1:8">
      <c r="A34" s="13" t="s">
        <v>65</v>
      </c>
      <c r="B34" s="13" t="s">
        <v>33</v>
      </c>
      <c r="C34" s="13" t="s">
        <v>127</v>
      </c>
      <c r="D34" s="13" t="s">
        <v>19</v>
      </c>
      <c r="E34" s="17" t="s">
        <v>49</v>
      </c>
      <c r="F34" s="17" t="s">
        <v>128</v>
      </c>
      <c r="G34" s="13">
        <f t="shared" si="3"/>
        <v>39666</v>
      </c>
      <c r="H34" s="16"/>
    </row>
    <row r="35" ht="25" customHeight="1" spans="1:8">
      <c r="A35" s="13" t="s">
        <v>129</v>
      </c>
      <c r="B35" s="13" t="s">
        <v>38</v>
      </c>
      <c r="C35" s="13" t="s">
        <v>130</v>
      </c>
      <c r="D35" s="13" t="s">
        <v>19</v>
      </c>
      <c r="E35" s="17" t="s">
        <v>35</v>
      </c>
      <c r="F35" s="17" t="s">
        <v>131</v>
      </c>
      <c r="G35" s="13">
        <f t="shared" si="3"/>
        <v>3056</v>
      </c>
      <c r="H35" s="16"/>
    </row>
    <row r="36" ht="25" customHeight="1" spans="1:8">
      <c r="A36" s="13" t="s">
        <v>132</v>
      </c>
      <c r="B36" s="13" t="s">
        <v>43</v>
      </c>
      <c r="C36" s="13" t="s">
        <v>133</v>
      </c>
      <c r="D36" s="13" t="s">
        <v>30</v>
      </c>
      <c r="E36" s="17" t="s">
        <v>134</v>
      </c>
      <c r="F36" s="17" t="s">
        <v>135</v>
      </c>
      <c r="G36" s="13">
        <f t="shared" si="3"/>
        <v>35468</v>
      </c>
      <c r="H36" s="16"/>
    </row>
    <row r="37" ht="25" customHeight="1" spans="1:8">
      <c r="A37" s="13" t="s">
        <v>136</v>
      </c>
      <c r="B37" s="13" t="s">
        <v>47</v>
      </c>
      <c r="C37" s="13" t="s">
        <v>137</v>
      </c>
      <c r="D37" s="13" t="s">
        <v>30</v>
      </c>
      <c r="E37" s="17" t="s">
        <v>49</v>
      </c>
      <c r="F37" s="17" t="s">
        <v>138</v>
      </c>
      <c r="G37" s="13">
        <f t="shared" si="3"/>
        <v>41833.5</v>
      </c>
      <c r="H37" s="16"/>
    </row>
    <row r="38" ht="25" customHeight="1" spans="1:8">
      <c r="A38" s="13" t="s">
        <v>139</v>
      </c>
      <c r="B38" s="13" t="s">
        <v>51</v>
      </c>
      <c r="C38" s="13" t="s">
        <v>140</v>
      </c>
      <c r="D38" s="13" t="s">
        <v>30</v>
      </c>
      <c r="E38" s="17" t="s">
        <v>35</v>
      </c>
      <c r="F38" s="17" t="s">
        <v>141</v>
      </c>
      <c r="G38" s="13">
        <f t="shared" si="3"/>
        <v>3804.4</v>
      </c>
      <c r="H38" s="16"/>
    </row>
    <row r="39" ht="25" customHeight="1" spans="1:8">
      <c r="A39" s="13" t="s">
        <v>142</v>
      </c>
      <c r="B39" s="13" t="s">
        <v>143</v>
      </c>
      <c r="C39" s="13" t="s">
        <v>144</v>
      </c>
      <c r="D39" s="13" t="s">
        <v>30</v>
      </c>
      <c r="E39" s="17" t="s">
        <v>10</v>
      </c>
      <c r="F39" s="17" t="s">
        <v>135</v>
      </c>
      <c r="G39" s="13">
        <f t="shared" si="3"/>
        <v>177.34</v>
      </c>
      <c r="H39" s="16"/>
    </row>
    <row r="40" ht="25" customHeight="1" spans="1:8">
      <c r="A40" s="13" t="s">
        <v>145</v>
      </c>
      <c r="B40" s="13" t="s">
        <v>146</v>
      </c>
      <c r="C40" s="13" t="s">
        <v>147</v>
      </c>
      <c r="D40" s="13" t="s">
        <v>13</v>
      </c>
      <c r="E40" s="13" t="s">
        <v>13</v>
      </c>
      <c r="F40" s="13" t="s">
        <v>13</v>
      </c>
      <c r="G40" s="13"/>
      <c r="H40" s="16"/>
    </row>
    <row r="41" ht="25" customHeight="1" spans="1:8">
      <c r="A41" s="13" t="s">
        <v>148</v>
      </c>
      <c r="B41" s="13" t="s">
        <v>10</v>
      </c>
      <c r="C41" s="13" t="s">
        <v>149</v>
      </c>
      <c r="D41" s="13" t="s">
        <v>150</v>
      </c>
      <c r="E41" s="17" t="s">
        <v>151</v>
      </c>
      <c r="F41" s="17" t="s">
        <v>152</v>
      </c>
      <c r="G41" s="13">
        <f t="shared" ref="G41:G51" si="4">E41*F41</f>
        <v>1079488</v>
      </c>
      <c r="H41" s="16"/>
    </row>
    <row r="42" ht="25" customHeight="1" spans="1:8">
      <c r="A42" s="13" t="s">
        <v>153</v>
      </c>
      <c r="B42" s="13" t="s">
        <v>14</v>
      </c>
      <c r="C42" s="13" t="s">
        <v>154</v>
      </c>
      <c r="D42" s="13" t="s">
        <v>155</v>
      </c>
      <c r="E42" s="17" t="s">
        <v>35</v>
      </c>
      <c r="F42" s="17" t="s">
        <v>156</v>
      </c>
      <c r="G42" s="13">
        <f t="shared" si="4"/>
        <v>10100</v>
      </c>
      <c r="H42" s="16"/>
    </row>
    <row r="43" ht="25" customHeight="1" spans="1:8">
      <c r="A43" s="13" t="s">
        <v>157</v>
      </c>
      <c r="B43" s="13" t="s">
        <v>16</v>
      </c>
      <c r="C43" s="13" t="s">
        <v>158</v>
      </c>
      <c r="D43" s="13" t="s">
        <v>159</v>
      </c>
      <c r="E43" s="17" t="s">
        <v>160</v>
      </c>
      <c r="F43" s="17" t="s">
        <v>161</v>
      </c>
      <c r="G43" s="13">
        <f t="shared" si="4"/>
        <v>139366.8</v>
      </c>
      <c r="H43" s="16"/>
    </row>
    <row r="44" ht="25" customHeight="1" spans="1:8">
      <c r="A44" s="13" t="s">
        <v>162</v>
      </c>
      <c r="B44" s="13" t="s">
        <v>22</v>
      </c>
      <c r="C44" s="13" t="s">
        <v>163</v>
      </c>
      <c r="D44" s="13" t="s">
        <v>159</v>
      </c>
      <c r="E44" s="17" t="s">
        <v>35</v>
      </c>
      <c r="F44" s="17" t="s">
        <v>164</v>
      </c>
      <c r="G44" s="13">
        <f t="shared" si="4"/>
        <v>21945.1</v>
      </c>
      <c r="H44" s="16"/>
    </row>
    <row r="45" ht="25" customHeight="1" spans="1:8">
      <c r="A45" s="13" t="s">
        <v>165</v>
      </c>
      <c r="B45" s="13" t="s">
        <v>27</v>
      </c>
      <c r="C45" s="13" t="s">
        <v>166</v>
      </c>
      <c r="D45" s="13" t="s">
        <v>159</v>
      </c>
      <c r="E45" s="17" t="s">
        <v>35</v>
      </c>
      <c r="F45" s="17" t="s">
        <v>167</v>
      </c>
      <c r="G45" s="13">
        <f t="shared" si="4"/>
        <v>29214.3</v>
      </c>
      <c r="H45" s="16"/>
    </row>
    <row r="46" ht="25" customHeight="1" spans="1:8">
      <c r="A46" s="13" t="s">
        <v>168</v>
      </c>
      <c r="B46" s="13" t="s">
        <v>32</v>
      </c>
      <c r="C46" s="13" t="s">
        <v>169</v>
      </c>
      <c r="D46" s="13" t="s">
        <v>159</v>
      </c>
      <c r="E46" s="17" t="s">
        <v>35</v>
      </c>
      <c r="F46" s="17" t="s">
        <v>170</v>
      </c>
      <c r="G46" s="13">
        <f t="shared" si="4"/>
        <v>39544.2</v>
      </c>
      <c r="H46" s="16"/>
    </row>
    <row r="47" ht="25" customHeight="1" spans="1:8">
      <c r="A47" s="13" t="s">
        <v>171</v>
      </c>
      <c r="B47" s="13" t="s">
        <v>37</v>
      </c>
      <c r="C47" s="13" t="s">
        <v>172</v>
      </c>
      <c r="D47" s="13" t="s">
        <v>159</v>
      </c>
      <c r="E47" s="17" t="s">
        <v>35</v>
      </c>
      <c r="F47" s="17" t="s">
        <v>173</v>
      </c>
      <c r="G47" s="13">
        <f t="shared" si="4"/>
        <v>53317.5</v>
      </c>
      <c r="H47" s="16"/>
    </row>
    <row r="48" ht="25" customHeight="1" spans="1:8">
      <c r="A48" s="13" t="s">
        <v>174</v>
      </c>
      <c r="B48" s="13" t="s">
        <v>42</v>
      </c>
      <c r="C48" s="13" t="s">
        <v>175</v>
      </c>
      <c r="D48" s="13" t="s">
        <v>30</v>
      </c>
      <c r="E48" s="17" t="s">
        <v>35</v>
      </c>
      <c r="F48" s="17" t="s">
        <v>176</v>
      </c>
      <c r="G48" s="13">
        <f t="shared" si="4"/>
        <v>580.5</v>
      </c>
      <c r="H48" s="16"/>
    </row>
    <row r="49" ht="25" customHeight="1" spans="1:9">
      <c r="A49" s="13" t="s">
        <v>177</v>
      </c>
      <c r="B49" s="13" t="s">
        <v>46</v>
      </c>
      <c r="C49" s="13" t="s">
        <v>178</v>
      </c>
      <c r="D49" s="13" t="s">
        <v>159</v>
      </c>
      <c r="E49" s="17" t="s">
        <v>92</v>
      </c>
      <c r="F49" s="17" t="s">
        <v>179</v>
      </c>
      <c r="G49" s="13">
        <f t="shared" si="4"/>
        <v>80800</v>
      </c>
      <c r="H49" s="16"/>
    </row>
    <row r="50" ht="25" customHeight="1" spans="1:9">
      <c r="A50" s="13" t="s">
        <v>180</v>
      </c>
      <c r="B50" s="13" t="s">
        <v>35</v>
      </c>
      <c r="C50" s="13" t="s">
        <v>181</v>
      </c>
      <c r="D50" s="13" t="s">
        <v>159</v>
      </c>
      <c r="E50" s="17" t="s">
        <v>35</v>
      </c>
      <c r="F50" s="17" t="s">
        <v>182</v>
      </c>
      <c r="G50" s="13">
        <f t="shared" si="4"/>
        <v>6033.9</v>
      </c>
      <c r="H50" s="16"/>
    </row>
    <row r="51" ht="40" customHeight="1" spans="1:9">
      <c r="A51" s="13" t="s">
        <v>183</v>
      </c>
      <c r="B51" s="13" t="s">
        <v>54</v>
      </c>
      <c r="C51" s="13" t="s">
        <v>184</v>
      </c>
      <c r="D51" s="13" t="s">
        <v>185</v>
      </c>
      <c r="E51" s="17" t="s">
        <v>10</v>
      </c>
      <c r="F51" s="17" t="s">
        <v>186</v>
      </c>
      <c r="G51" s="13">
        <f t="shared" si="4"/>
        <v>10300</v>
      </c>
      <c r="H51" s="16"/>
    </row>
    <row r="52" ht="25" customHeight="1" spans="1:9">
      <c r="A52" s="13" t="s">
        <v>187</v>
      </c>
      <c r="B52" s="13" t="s">
        <v>188</v>
      </c>
      <c r="C52" s="13" t="s">
        <v>189</v>
      </c>
      <c r="D52" s="13" t="s">
        <v>13</v>
      </c>
      <c r="E52" s="13" t="s">
        <v>13</v>
      </c>
      <c r="F52" s="13" t="s">
        <v>13</v>
      </c>
      <c r="G52" s="13"/>
      <c r="H52" s="16"/>
    </row>
    <row r="53" ht="25" customHeight="1" spans="1:9">
      <c r="A53" s="13" t="s">
        <v>190</v>
      </c>
      <c r="B53" s="13" t="s">
        <v>10</v>
      </c>
      <c r="C53" s="13" t="s">
        <v>191</v>
      </c>
      <c r="D53" s="13" t="s">
        <v>192</v>
      </c>
      <c r="E53" s="17" t="s">
        <v>32</v>
      </c>
      <c r="F53" s="17" t="s">
        <v>193</v>
      </c>
      <c r="G53" s="13">
        <f t="shared" ref="G53:G59" si="5">E53*F53</f>
        <v>45000</v>
      </c>
      <c r="H53" s="16" t="s">
        <v>194</v>
      </c>
    </row>
    <row r="54" ht="25" customHeight="1" spans="1:9">
      <c r="A54" s="13" t="s">
        <v>195</v>
      </c>
      <c r="B54" s="13" t="s">
        <v>14</v>
      </c>
      <c r="C54" s="13" t="s">
        <v>196</v>
      </c>
      <c r="D54" s="13" t="s">
        <v>192</v>
      </c>
      <c r="E54" s="17" t="s">
        <v>32</v>
      </c>
      <c r="F54" s="17" t="s">
        <v>193</v>
      </c>
      <c r="G54" s="13">
        <f t="shared" si="5"/>
        <v>45000</v>
      </c>
      <c r="H54" s="16" t="s">
        <v>194</v>
      </c>
    </row>
    <row r="55" ht="25" customHeight="1" spans="1:9">
      <c r="A55" s="13" t="s">
        <v>197</v>
      </c>
      <c r="B55" s="13" t="s">
        <v>16</v>
      </c>
      <c r="C55" s="13" t="s">
        <v>198</v>
      </c>
      <c r="D55" s="13" t="s">
        <v>199</v>
      </c>
      <c r="E55" s="17" t="s">
        <v>160</v>
      </c>
      <c r="F55" s="17" t="s">
        <v>200</v>
      </c>
      <c r="G55" s="13">
        <f t="shared" si="5"/>
        <v>35640</v>
      </c>
      <c r="H55" s="16" t="s">
        <v>194</v>
      </c>
    </row>
    <row r="56" ht="25" customHeight="1" spans="1:9">
      <c r="A56" s="13" t="s">
        <v>201</v>
      </c>
      <c r="B56" s="13" t="s">
        <v>22</v>
      </c>
      <c r="C56" s="13" t="s">
        <v>202</v>
      </c>
      <c r="D56" s="13" t="s">
        <v>199</v>
      </c>
      <c r="E56" s="17" t="s">
        <v>160</v>
      </c>
      <c r="F56" s="17" t="s">
        <v>200</v>
      </c>
      <c r="G56" s="13">
        <f t="shared" si="5"/>
        <v>35640</v>
      </c>
      <c r="H56" s="16" t="s">
        <v>194</v>
      </c>
    </row>
    <row r="57" ht="25" customHeight="1" spans="1:9">
      <c r="A57" s="13" t="s">
        <v>203</v>
      </c>
      <c r="B57" s="13" t="s">
        <v>27</v>
      </c>
      <c r="C57" s="13" t="s">
        <v>204</v>
      </c>
      <c r="D57" s="13" t="s">
        <v>192</v>
      </c>
      <c r="E57" s="17" t="s">
        <v>32</v>
      </c>
      <c r="F57" s="17" t="s">
        <v>205</v>
      </c>
      <c r="G57" s="13">
        <f t="shared" si="5"/>
        <v>54000</v>
      </c>
      <c r="H57" s="16" t="s">
        <v>194</v>
      </c>
    </row>
    <row r="58" ht="25" customHeight="1" spans="1:9">
      <c r="A58" s="13" t="s">
        <v>206</v>
      </c>
      <c r="B58" s="13" t="s">
        <v>32</v>
      </c>
      <c r="C58" s="13" t="s">
        <v>207</v>
      </c>
      <c r="D58" s="13" t="s">
        <v>159</v>
      </c>
      <c r="E58" s="17" t="s">
        <v>208</v>
      </c>
      <c r="F58" s="17" t="s">
        <v>209</v>
      </c>
      <c r="G58" s="13">
        <f t="shared" si="5"/>
        <v>102039.3</v>
      </c>
      <c r="H58" s="16" t="s">
        <v>194</v>
      </c>
    </row>
    <row r="59" ht="31" customHeight="1" spans="1:9">
      <c r="A59" s="13" t="s">
        <v>210</v>
      </c>
      <c r="B59" s="13" t="s">
        <v>211</v>
      </c>
      <c r="C59" s="13" t="s">
        <v>212</v>
      </c>
      <c r="D59" s="13" t="s">
        <v>213</v>
      </c>
      <c r="E59" s="17">
        <v>1</v>
      </c>
      <c r="F59" s="18">
        <f>SUM(G7:G58)*1.5%</f>
        <v>47400.62</v>
      </c>
      <c r="G59" s="13">
        <f t="shared" si="5"/>
        <v>47400.62</v>
      </c>
      <c r="H59" s="16" t="s">
        <v>214</v>
      </c>
    </row>
    <row r="60" ht="31" customHeight="1" spans="1:9">
      <c r="A60" s="19" t="s">
        <v>215</v>
      </c>
      <c r="B60" s="20"/>
      <c r="C60" s="20"/>
      <c r="D60" s="20"/>
      <c r="E60" s="20"/>
      <c r="F60" s="21"/>
      <c r="G60" s="16">
        <f>SUM(G5:G59)*9%</f>
        <v>288669.77</v>
      </c>
      <c r="H60" s="14"/>
    </row>
    <row r="61" ht="25" customHeight="1" spans="1:9">
      <c r="A61" s="19" t="s">
        <v>216</v>
      </c>
      <c r="B61" s="20"/>
      <c r="C61" s="20"/>
      <c r="D61" s="20"/>
      <c r="E61" s="20"/>
      <c r="F61" s="21"/>
      <c r="G61" s="16">
        <f>SUM(G5:G60)</f>
        <v>3496111.71</v>
      </c>
      <c r="H61" s="14"/>
      <c r="I61" s="23"/>
    </row>
    <row r="62" ht="28" customHeight="1" spans="1:9">
      <c r="A62" s="24" t="s">
        <v>217</v>
      </c>
      <c r="B62" s="24"/>
      <c r="C62" s="24"/>
      <c r="D62" s="24"/>
      <c r="E62" s="24"/>
      <c r="F62" s="25"/>
      <c r="G62" s="26"/>
      <c r="H62" s="24"/>
    </row>
  </sheetData>
  <mergeCells count="5">
    <mergeCell ref="A3:G3"/>
    <mergeCell ref="A60:F60"/>
    <mergeCell ref="A61:F61"/>
    <mergeCell ref="A62:H62"/>
    <mergeCell ref="A1:H2"/>
  </mergeCells>
  <pageMargins left="0.700694444444445" right="0.700694444444445" top="0.511805555555556" bottom="0.751388888888889" header="0.298611111111111" footer="0.298611111111111"/>
  <pageSetup paperSize="9" orientation="portrait" horizontalDpi="600"/>
  <headerFooter/>
  <rowBreaks count="1" manualBreakCount="1">
    <brk id="51" max="7" man="1"/>
  </rowBreaks>
  <colBreaks count="1" manualBreakCount="1">
    <brk id="8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2"/>
  <sheetViews>
    <sheetView view="pageBreakPreview" zoomScaleNormal="100" topLeftCell="A40" workbookViewId="0">
      <selection activeCell="H59" sqref="H59"/>
    </sheetView>
  </sheetViews>
  <sheetFormatPr defaultColWidth="9" defaultRowHeight="13.5"/>
  <cols>
    <col min="1" max="2" width="6.625" style="2" customWidth="1"/>
    <col min="3" max="3" width="25.625" style="2" customWidth="1"/>
    <col min="4" max="4" width="6.625" style="2" customWidth="1"/>
    <col min="5" max="6" width="10.625" style="2" customWidth="1"/>
    <col min="7" max="7" width="10.625" style="3" customWidth="1"/>
    <col min="8" max="8" width="10.7583333333333" style="4" customWidth="1"/>
    <col min="9" max="9" width="12.8916666666667" style="4"/>
    <col min="10" max="10" width="11.5"/>
  </cols>
  <sheetData>
    <row r="1" ht="25" customHeight="1" spans="1:9">
      <c r="A1" s="5" t="s">
        <v>0</v>
      </c>
      <c r="B1" s="5"/>
      <c r="C1" s="5"/>
      <c r="D1" s="5"/>
      <c r="E1" s="5"/>
      <c r="F1" s="5"/>
      <c r="G1" s="5"/>
      <c r="H1" s="5"/>
    </row>
    <row r="2" customFormat="1" ht="18" customHeight="1" spans="1:9">
      <c r="A2" s="5"/>
      <c r="B2" s="5"/>
      <c r="C2" s="5"/>
      <c r="D2" s="5"/>
      <c r="E2" s="5"/>
      <c r="F2" s="5"/>
      <c r="G2" s="5"/>
      <c r="H2" s="5"/>
      <c r="I2" s="4"/>
    </row>
    <row r="3" customFormat="1" ht="18" customHeight="1" spans="1:9">
      <c r="A3" s="6" t="s">
        <v>218</v>
      </c>
      <c r="B3" s="6"/>
      <c r="C3" s="6"/>
      <c r="D3" s="6"/>
      <c r="E3" s="7"/>
      <c r="F3" s="7"/>
      <c r="G3" s="8"/>
      <c r="H3" s="9"/>
      <c r="I3" s="4"/>
    </row>
    <row r="4" s="1" customFormat="1" ht="38" customHeight="1" spans="1:9">
      <c r="A4" s="10" t="s">
        <v>2</v>
      </c>
      <c r="B4" s="10" t="s">
        <v>3</v>
      </c>
      <c r="C4" s="10" t="s">
        <v>4</v>
      </c>
      <c r="D4" s="10" t="s">
        <v>5</v>
      </c>
      <c r="E4" s="10" t="s">
        <v>6</v>
      </c>
      <c r="F4" s="10" t="s">
        <v>7</v>
      </c>
      <c r="G4" s="11" t="s">
        <v>8</v>
      </c>
      <c r="H4" s="11" t="s">
        <v>9</v>
      </c>
      <c r="I4" s="12"/>
    </row>
    <row r="5" ht="25" customHeight="1" spans="1:9">
      <c r="A5" s="13" t="s">
        <v>10</v>
      </c>
      <c r="B5" s="13" t="s">
        <v>11</v>
      </c>
      <c r="C5" s="13" t="s">
        <v>12</v>
      </c>
      <c r="D5" s="13" t="s">
        <v>13</v>
      </c>
      <c r="E5" s="13" t="s">
        <v>13</v>
      </c>
      <c r="F5" s="13" t="s">
        <v>13</v>
      </c>
      <c r="G5" s="13"/>
      <c r="H5" s="14"/>
    </row>
    <row r="6" ht="25" customHeight="1" spans="1:9">
      <c r="A6" s="13" t="s">
        <v>14</v>
      </c>
      <c r="B6" s="13" t="s">
        <v>10</v>
      </c>
      <c r="C6" s="13" t="s">
        <v>15</v>
      </c>
      <c r="D6" s="13" t="s">
        <v>13</v>
      </c>
      <c r="E6" s="13" t="s">
        <v>13</v>
      </c>
      <c r="F6" s="13" t="s">
        <v>13</v>
      </c>
      <c r="G6" s="13"/>
      <c r="H6" s="14"/>
    </row>
    <row r="7" ht="25" customHeight="1" spans="1:9">
      <c r="A7" s="13" t="s">
        <v>16</v>
      </c>
      <c r="B7" s="13" t="s">
        <v>17</v>
      </c>
      <c r="C7" s="13" t="s">
        <v>18</v>
      </c>
      <c r="D7" s="13" t="s">
        <v>19</v>
      </c>
      <c r="E7" s="17" t="s">
        <v>20</v>
      </c>
      <c r="F7" s="17" t="s">
        <v>21</v>
      </c>
      <c r="G7" s="13">
        <f t="shared" ref="G7:G14" si="0">E7*F7</f>
        <v>485200</v>
      </c>
      <c r="H7" s="14"/>
    </row>
    <row r="8" ht="25" customHeight="1" spans="1:9">
      <c r="A8" s="13" t="s">
        <v>22</v>
      </c>
      <c r="B8" s="13" t="s">
        <v>23</v>
      </c>
      <c r="C8" s="13" t="s">
        <v>24</v>
      </c>
      <c r="D8" s="13" t="s">
        <v>19</v>
      </c>
      <c r="E8" s="17" t="s">
        <v>25</v>
      </c>
      <c r="F8" s="17" t="s">
        <v>26</v>
      </c>
      <c r="G8" s="13">
        <f t="shared" si="0"/>
        <v>90040</v>
      </c>
      <c r="H8" s="16"/>
    </row>
    <row r="9" ht="25" customHeight="1" spans="1:9">
      <c r="A9" s="13" t="s">
        <v>27</v>
      </c>
      <c r="B9" s="13" t="s">
        <v>28</v>
      </c>
      <c r="C9" s="13" t="s">
        <v>29</v>
      </c>
      <c r="D9" s="13" t="s">
        <v>30</v>
      </c>
      <c r="E9" s="17" t="s">
        <v>25</v>
      </c>
      <c r="F9" s="17" t="s">
        <v>31</v>
      </c>
      <c r="G9" s="13">
        <f t="shared" si="0"/>
        <v>358240</v>
      </c>
      <c r="H9" s="16"/>
    </row>
    <row r="10" ht="25" customHeight="1" spans="1:9">
      <c r="A10" s="13" t="s">
        <v>32</v>
      </c>
      <c r="B10" s="13" t="s">
        <v>33</v>
      </c>
      <c r="C10" s="13" t="s">
        <v>34</v>
      </c>
      <c r="D10" s="13" t="s">
        <v>30</v>
      </c>
      <c r="E10" s="17" t="s">
        <v>35</v>
      </c>
      <c r="F10" s="17" t="s">
        <v>36</v>
      </c>
      <c r="G10" s="13">
        <f t="shared" si="0"/>
        <v>1867.8</v>
      </c>
      <c r="H10" s="16"/>
    </row>
    <row r="11" ht="25" customHeight="1" spans="1:9">
      <c r="A11" s="13" t="s">
        <v>37</v>
      </c>
      <c r="B11" s="13" t="s">
        <v>38</v>
      </c>
      <c r="C11" s="13" t="s">
        <v>39</v>
      </c>
      <c r="D11" s="13" t="s">
        <v>40</v>
      </c>
      <c r="E11" s="17" t="s">
        <v>35</v>
      </c>
      <c r="F11" s="17" t="s">
        <v>41</v>
      </c>
      <c r="G11" s="13">
        <f t="shared" si="0"/>
        <v>600</v>
      </c>
      <c r="H11" s="16"/>
    </row>
    <row r="12" ht="25" customHeight="1" spans="1:9">
      <c r="A12" s="13" t="s">
        <v>42</v>
      </c>
      <c r="B12" s="13" t="s">
        <v>43</v>
      </c>
      <c r="C12" s="13" t="s">
        <v>44</v>
      </c>
      <c r="D12" s="13" t="s">
        <v>40</v>
      </c>
      <c r="E12" s="17" t="s">
        <v>10</v>
      </c>
      <c r="F12" s="17" t="s">
        <v>45</v>
      </c>
      <c r="G12" s="13">
        <f t="shared" si="0"/>
        <v>11.53</v>
      </c>
      <c r="H12" s="16"/>
    </row>
    <row r="13" ht="25" customHeight="1" spans="1:9">
      <c r="A13" s="13" t="s">
        <v>46</v>
      </c>
      <c r="B13" s="13" t="s">
        <v>47</v>
      </c>
      <c r="C13" s="13" t="s">
        <v>48</v>
      </c>
      <c r="D13" s="13" t="s">
        <v>40</v>
      </c>
      <c r="E13" s="17" t="s">
        <v>49</v>
      </c>
      <c r="F13" s="17" t="s">
        <v>50</v>
      </c>
      <c r="G13" s="13">
        <f t="shared" si="0"/>
        <v>18268.5</v>
      </c>
      <c r="H13" s="16"/>
    </row>
    <row r="14" ht="25" customHeight="1" spans="1:9">
      <c r="A14" s="13" t="s">
        <v>35</v>
      </c>
      <c r="B14" s="13" t="s">
        <v>51</v>
      </c>
      <c r="C14" s="13" t="s">
        <v>52</v>
      </c>
      <c r="D14" s="13" t="s">
        <v>40</v>
      </c>
      <c r="E14" s="17" t="s">
        <v>35</v>
      </c>
      <c r="F14" s="17" t="s">
        <v>53</v>
      </c>
      <c r="G14" s="13">
        <f t="shared" si="0"/>
        <v>6.9</v>
      </c>
      <c r="H14" s="16"/>
    </row>
    <row r="15" ht="25" customHeight="1" spans="1:9">
      <c r="A15" s="13" t="s">
        <v>54</v>
      </c>
      <c r="B15" s="13" t="s">
        <v>14</v>
      </c>
      <c r="C15" s="13" t="s">
        <v>55</v>
      </c>
      <c r="D15" s="13" t="s">
        <v>13</v>
      </c>
      <c r="E15" s="13" t="s">
        <v>13</v>
      </c>
      <c r="F15" s="13" t="s">
        <v>13</v>
      </c>
      <c r="G15" s="13"/>
      <c r="H15" s="16"/>
    </row>
    <row r="16" ht="25" customHeight="1" spans="1:9">
      <c r="A16" s="13" t="s">
        <v>56</v>
      </c>
      <c r="B16" s="13" t="s">
        <v>57</v>
      </c>
      <c r="C16" s="13" t="s">
        <v>58</v>
      </c>
      <c r="D16" s="13" t="s">
        <v>59</v>
      </c>
      <c r="E16" s="17" t="s">
        <v>60</v>
      </c>
      <c r="F16" s="17" t="s">
        <v>61</v>
      </c>
      <c r="G16" s="13">
        <f t="shared" ref="G16:G24" si="1">E16*F16</f>
        <v>3114</v>
      </c>
      <c r="H16" s="16"/>
    </row>
    <row r="17" ht="25" customHeight="1" spans="1:8">
      <c r="A17" s="13" t="s">
        <v>62</v>
      </c>
      <c r="B17" s="13" t="s">
        <v>63</v>
      </c>
      <c r="C17" s="13" t="s">
        <v>64</v>
      </c>
      <c r="D17" s="13" t="s">
        <v>59</v>
      </c>
      <c r="E17" s="17" t="s">
        <v>65</v>
      </c>
      <c r="F17" s="17" t="s">
        <v>66</v>
      </c>
      <c r="G17" s="13">
        <f t="shared" si="1"/>
        <v>2320.8</v>
      </c>
      <c r="H17" s="16"/>
    </row>
    <row r="18" ht="25" customHeight="1" spans="1:8">
      <c r="A18" s="13" t="s">
        <v>67</v>
      </c>
      <c r="B18" s="13" t="s">
        <v>68</v>
      </c>
      <c r="C18" s="13" t="s">
        <v>69</v>
      </c>
      <c r="D18" s="13" t="s">
        <v>59</v>
      </c>
      <c r="E18" s="17" t="s">
        <v>35</v>
      </c>
      <c r="F18" s="17" t="s">
        <v>70</v>
      </c>
      <c r="G18" s="13">
        <f t="shared" si="1"/>
        <v>1347.6</v>
      </c>
      <c r="H18" s="16"/>
    </row>
    <row r="19" ht="25" customHeight="1" spans="1:8">
      <c r="A19" s="13" t="s">
        <v>71</v>
      </c>
      <c r="B19" s="13" t="s">
        <v>72</v>
      </c>
      <c r="C19" s="13" t="s">
        <v>73</v>
      </c>
      <c r="D19" s="13" t="s">
        <v>59</v>
      </c>
      <c r="E19" s="17" t="s">
        <v>35</v>
      </c>
      <c r="F19" s="17" t="s">
        <v>74</v>
      </c>
      <c r="G19" s="13">
        <f t="shared" si="1"/>
        <v>308.1</v>
      </c>
      <c r="H19" s="16"/>
    </row>
    <row r="20" ht="25" customHeight="1" spans="1:8">
      <c r="A20" s="13" t="s">
        <v>75</v>
      </c>
      <c r="B20" s="13" t="s">
        <v>76</v>
      </c>
      <c r="C20" s="13" t="s">
        <v>77</v>
      </c>
      <c r="D20" s="13" t="s">
        <v>59</v>
      </c>
      <c r="E20" s="17" t="s">
        <v>35</v>
      </c>
      <c r="F20" s="17" t="s">
        <v>78</v>
      </c>
      <c r="G20" s="13">
        <f t="shared" si="1"/>
        <v>243.7</v>
      </c>
      <c r="H20" s="16"/>
    </row>
    <row r="21" ht="25" customHeight="1" spans="1:8">
      <c r="A21" s="13" t="s">
        <v>79</v>
      </c>
      <c r="B21" s="13" t="s">
        <v>80</v>
      </c>
      <c r="C21" s="13" t="s">
        <v>81</v>
      </c>
      <c r="D21" s="13" t="s">
        <v>59</v>
      </c>
      <c r="E21" s="17" t="s">
        <v>65</v>
      </c>
      <c r="F21" s="17" t="s">
        <v>82</v>
      </c>
      <c r="G21" s="13">
        <f t="shared" si="1"/>
        <v>3018.9</v>
      </c>
      <c r="H21" s="16"/>
    </row>
    <row r="22" ht="25" customHeight="1" spans="1:8">
      <c r="A22" s="13" t="s">
        <v>83</v>
      </c>
      <c r="B22" s="13" t="s">
        <v>84</v>
      </c>
      <c r="C22" s="13" t="s">
        <v>85</v>
      </c>
      <c r="D22" s="13" t="s">
        <v>86</v>
      </c>
      <c r="E22" s="17" t="s">
        <v>27</v>
      </c>
      <c r="F22" s="17" t="s">
        <v>87</v>
      </c>
      <c r="G22" s="13">
        <f t="shared" si="1"/>
        <v>604.85</v>
      </c>
      <c r="H22" s="16"/>
    </row>
    <row r="23" ht="25" customHeight="1" spans="1:8">
      <c r="A23" s="13" t="s">
        <v>88</v>
      </c>
      <c r="B23" s="13" t="s">
        <v>89</v>
      </c>
      <c r="C23" s="13" t="s">
        <v>90</v>
      </c>
      <c r="D23" s="13" t="s">
        <v>86</v>
      </c>
      <c r="E23" s="17" t="s">
        <v>27</v>
      </c>
      <c r="F23" s="17" t="s">
        <v>91</v>
      </c>
      <c r="G23" s="13">
        <f t="shared" si="1"/>
        <v>786</v>
      </c>
      <c r="H23" s="16"/>
    </row>
    <row r="24" ht="25" customHeight="1" spans="1:8">
      <c r="A24" s="13" t="s">
        <v>92</v>
      </c>
      <c r="B24" s="13" t="s">
        <v>93</v>
      </c>
      <c r="C24" s="13" t="s">
        <v>94</v>
      </c>
      <c r="D24" s="13" t="s">
        <v>59</v>
      </c>
      <c r="E24" s="17" t="s">
        <v>35</v>
      </c>
      <c r="F24" s="17" t="s">
        <v>95</v>
      </c>
      <c r="G24" s="13">
        <f t="shared" si="1"/>
        <v>685</v>
      </c>
      <c r="H24" s="16"/>
    </row>
    <row r="25" ht="25" customHeight="1" spans="1:8">
      <c r="A25" s="13" t="s">
        <v>96</v>
      </c>
      <c r="B25" s="13" t="s">
        <v>16</v>
      </c>
      <c r="C25" s="13" t="s">
        <v>97</v>
      </c>
      <c r="D25" s="13" t="s">
        <v>13</v>
      </c>
      <c r="E25" s="13" t="s">
        <v>13</v>
      </c>
      <c r="F25" s="13" t="s">
        <v>13</v>
      </c>
      <c r="G25" s="13"/>
      <c r="H25" s="16"/>
    </row>
    <row r="26" ht="25" customHeight="1" spans="1:8">
      <c r="A26" s="13" t="s">
        <v>98</v>
      </c>
      <c r="B26" s="13" t="s">
        <v>99</v>
      </c>
      <c r="C26" s="13" t="s">
        <v>100</v>
      </c>
      <c r="D26" s="13" t="s">
        <v>30</v>
      </c>
      <c r="E26" s="17" t="s">
        <v>35</v>
      </c>
      <c r="F26" s="17" t="s">
        <v>101</v>
      </c>
      <c r="G26" s="13">
        <f t="shared" ref="G26:G28" si="2">E26*F26</f>
        <v>1720.7</v>
      </c>
      <c r="H26" s="16"/>
    </row>
    <row r="27" ht="25" customHeight="1" spans="1:8">
      <c r="A27" s="13" t="s">
        <v>102</v>
      </c>
      <c r="B27" s="13" t="s">
        <v>103</v>
      </c>
      <c r="C27" s="13" t="s">
        <v>104</v>
      </c>
      <c r="D27" s="13" t="s">
        <v>105</v>
      </c>
      <c r="E27" s="17" t="s">
        <v>35</v>
      </c>
      <c r="F27" s="17" t="s">
        <v>106</v>
      </c>
      <c r="G27" s="13">
        <f t="shared" si="2"/>
        <v>4598</v>
      </c>
      <c r="H27" s="16"/>
    </row>
    <row r="28" ht="25" customHeight="1" spans="1:8">
      <c r="A28" s="13" t="s">
        <v>107</v>
      </c>
      <c r="B28" s="13" t="s">
        <v>108</v>
      </c>
      <c r="C28" s="13" t="s">
        <v>109</v>
      </c>
      <c r="D28" s="13" t="s">
        <v>19</v>
      </c>
      <c r="E28" s="17" t="s">
        <v>35</v>
      </c>
      <c r="F28" s="17" t="s">
        <v>110</v>
      </c>
      <c r="G28" s="13">
        <f t="shared" si="2"/>
        <v>1739.1</v>
      </c>
      <c r="H28" s="16"/>
    </row>
    <row r="29" ht="25" customHeight="1" spans="1:8">
      <c r="A29" s="13" t="s">
        <v>111</v>
      </c>
      <c r="B29" s="13" t="s">
        <v>112</v>
      </c>
      <c r="C29" s="13" t="s">
        <v>113</v>
      </c>
      <c r="D29" s="13" t="s">
        <v>13</v>
      </c>
      <c r="E29" s="13" t="s">
        <v>13</v>
      </c>
      <c r="F29" s="13" t="s">
        <v>13</v>
      </c>
      <c r="G29" s="13"/>
      <c r="H29" s="16"/>
    </row>
    <row r="30" ht="25" customHeight="1" spans="1:8">
      <c r="A30" s="13" t="s">
        <v>114</v>
      </c>
      <c r="B30" s="13" t="s">
        <v>10</v>
      </c>
      <c r="C30" s="13" t="s">
        <v>115</v>
      </c>
      <c r="D30" s="13" t="s">
        <v>13</v>
      </c>
      <c r="E30" s="13" t="s">
        <v>13</v>
      </c>
      <c r="F30" s="13" t="s">
        <v>13</v>
      </c>
      <c r="G30" s="13"/>
      <c r="H30" s="16"/>
    </row>
    <row r="31" ht="25" customHeight="1" spans="1:8">
      <c r="A31" s="13" t="s">
        <v>116</v>
      </c>
      <c r="B31" s="13" t="s">
        <v>17</v>
      </c>
      <c r="C31" s="13" t="s">
        <v>117</v>
      </c>
      <c r="D31" s="13" t="s">
        <v>19</v>
      </c>
      <c r="E31" s="17" t="s">
        <v>25</v>
      </c>
      <c r="F31" s="17" t="s">
        <v>118</v>
      </c>
      <c r="G31" s="13">
        <f t="shared" ref="G31:G39" si="3">E31*F31</f>
        <v>75380</v>
      </c>
      <c r="H31" s="16"/>
    </row>
    <row r="32" ht="25" customHeight="1" spans="1:8">
      <c r="A32" s="13" t="s">
        <v>119</v>
      </c>
      <c r="B32" s="13" t="s">
        <v>23</v>
      </c>
      <c r="C32" s="13" t="s">
        <v>120</v>
      </c>
      <c r="D32" s="13" t="s">
        <v>19</v>
      </c>
      <c r="E32" s="17" t="s">
        <v>121</v>
      </c>
      <c r="F32" s="17" t="s">
        <v>122</v>
      </c>
      <c r="G32" s="13">
        <f t="shared" si="3"/>
        <v>114920</v>
      </c>
      <c r="H32" s="16"/>
    </row>
    <row r="33" ht="25" customHeight="1" spans="1:8">
      <c r="A33" s="13" t="s">
        <v>123</v>
      </c>
      <c r="B33" s="13" t="s">
        <v>28</v>
      </c>
      <c r="C33" s="13" t="s">
        <v>124</v>
      </c>
      <c r="D33" s="13" t="s">
        <v>19</v>
      </c>
      <c r="E33" s="17" t="s">
        <v>125</v>
      </c>
      <c r="F33" s="17" t="s">
        <v>126</v>
      </c>
      <c r="G33" s="13">
        <f t="shared" si="3"/>
        <v>83005</v>
      </c>
      <c r="H33" s="16"/>
    </row>
    <row r="34" ht="25" customHeight="1" spans="1:8">
      <c r="A34" s="13" t="s">
        <v>65</v>
      </c>
      <c r="B34" s="13" t="s">
        <v>33</v>
      </c>
      <c r="C34" s="13" t="s">
        <v>127</v>
      </c>
      <c r="D34" s="13" t="s">
        <v>19</v>
      </c>
      <c r="E34" s="17" t="s">
        <v>49</v>
      </c>
      <c r="F34" s="17" t="s">
        <v>128</v>
      </c>
      <c r="G34" s="13">
        <f t="shared" si="3"/>
        <v>39666</v>
      </c>
      <c r="H34" s="16"/>
    </row>
    <row r="35" ht="25" customHeight="1" spans="1:8">
      <c r="A35" s="13" t="s">
        <v>129</v>
      </c>
      <c r="B35" s="13" t="s">
        <v>38</v>
      </c>
      <c r="C35" s="13" t="s">
        <v>130</v>
      </c>
      <c r="D35" s="13" t="s">
        <v>19</v>
      </c>
      <c r="E35" s="17" t="s">
        <v>35</v>
      </c>
      <c r="F35" s="17" t="s">
        <v>131</v>
      </c>
      <c r="G35" s="13">
        <f t="shared" si="3"/>
        <v>3056</v>
      </c>
      <c r="H35" s="16"/>
    </row>
    <row r="36" ht="25" customHeight="1" spans="1:8">
      <c r="A36" s="13" t="s">
        <v>132</v>
      </c>
      <c r="B36" s="13" t="s">
        <v>43</v>
      </c>
      <c r="C36" s="13" t="s">
        <v>133</v>
      </c>
      <c r="D36" s="13" t="s">
        <v>30</v>
      </c>
      <c r="E36" s="17" t="s">
        <v>134</v>
      </c>
      <c r="F36" s="17" t="s">
        <v>135</v>
      </c>
      <c r="G36" s="13">
        <f t="shared" si="3"/>
        <v>35468</v>
      </c>
      <c r="H36" s="16"/>
    </row>
    <row r="37" ht="25" customHeight="1" spans="1:8">
      <c r="A37" s="13" t="s">
        <v>136</v>
      </c>
      <c r="B37" s="13" t="s">
        <v>47</v>
      </c>
      <c r="C37" s="13" t="s">
        <v>137</v>
      </c>
      <c r="D37" s="13" t="s">
        <v>30</v>
      </c>
      <c r="E37" s="17" t="s">
        <v>49</v>
      </c>
      <c r="F37" s="17" t="s">
        <v>138</v>
      </c>
      <c r="G37" s="13">
        <f t="shared" si="3"/>
        <v>41833.5</v>
      </c>
      <c r="H37" s="16"/>
    </row>
    <row r="38" ht="25" customHeight="1" spans="1:8">
      <c r="A38" s="13" t="s">
        <v>139</v>
      </c>
      <c r="B38" s="13" t="s">
        <v>51</v>
      </c>
      <c r="C38" s="13" t="s">
        <v>140</v>
      </c>
      <c r="D38" s="13" t="s">
        <v>30</v>
      </c>
      <c r="E38" s="17" t="s">
        <v>35</v>
      </c>
      <c r="F38" s="17" t="s">
        <v>141</v>
      </c>
      <c r="G38" s="13">
        <f t="shared" si="3"/>
        <v>3804.4</v>
      </c>
      <c r="H38" s="16"/>
    </row>
    <row r="39" ht="25" customHeight="1" spans="1:8">
      <c r="A39" s="13" t="s">
        <v>142</v>
      </c>
      <c r="B39" s="13" t="s">
        <v>143</v>
      </c>
      <c r="C39" s="13" t="s">
        <v>144</v>
      </c>
      <c r="D39" s="13" t="s">
        <v>30</v>
      </c>
      <c r="E39" s="17" t="s">
        <v>10</v>
      </c>
      <c r="F39" s="17" t="s">
        <v>135</v>
      </c>
      <c r="G39" s="13">
        <f t="shared" si="3"/>
        <v>177.34</v>
      </c>
      <c r="H39" s="16"/>
    </row>
    <row r="40" ht="25" customHeight="1" spans="1:8">
      <c r="A40" s="13" t="s">
        <v>145</v>
      </c>
      <c r="B40" s="13" t="s">
        <v>146</v>
      </c>
      <c r="C40" s="13" t="s">
        <v>147</v>
      </c>
      <c r="D40" s="13" t="s">
        <v>13</v>
      </c>
      <c r="E40" s="13" t="s">
        <v>13</v>
      </c>
      <c r="F40" s="13" t="s">
        <v>13</v>
      </c>
      <c r="G40" s="13"/>
      <c r="H40" s="16"/>
    </row>
    <row r="41" ht="25" customHeight="1" spans="1:8">
      <c r="A41" s="13" t="s">
        <v>148</v>
      </c>
      <c r="B41" s="13" t="s">
        <v>10</v>
      </c>
      <c r="C41" s="13" t="s">
        <v>149</v>
      </c>
      <c r="D41" s="13" t="s">
        <v>150</v>
      </c>
      <c r="E41" s="17" t="s">
        <v>151</v>
      </c>
      <c r="F41" s="17" t="s">
        <v>152</v>
      </c>
      <c r="G41" s="13">
        <f t="shared" ref="G41:G51" si="4">E41*F41</f>
        <v>1079488</v>
      </c>
      <c r="H41" s="16"/>
    </row>
    <row r="42" ht="25" customHeight="1" spans="1:8">
      <c r="A42" s="13" t="s">
        <v>153</v>
      </c>
      <c r="B42" s="13" t="s">
        <v>14</v>
      </c>
      <c r="C42" s="13" t="s">
        <v>154</v>
      </c>
      <c r="D42" s="13" t="s">
        <v>155</v>
      </c>
      <c r="E42" s="17" t="s">
        <v>35</v>
      </c>
      <c r="F42" s="17" t="s">
        <v>156</v>
      </c>
      <c r="G42" s="13">
        <f t="shared" si="4"/>
        <v>10100</v>
      </c>
      <c r="H42" s="16"/>
    </row>
    <row r="43" ht="25" customHeight="1" spans="1:8">
      <c r="A43" s="13" t="s">
        <v>157</v>
      </c>
      <c r="B43" s="13" t="s">
        <v>16</v>
      </c>
      <c r="C43" s="13" t="s">
        <v>158</v>
      </c>
      <c r="D43" s="13" t="s">
        <v>159</v>
      </c>
      <c r="E43" s="17" t="s">
        <v>160</v>
      </c>
      <c r="F43" s="17" t="s">
        <v>161</v>
      </c>
      <c r="G43" s="13">
        <f t="shared" si="4"/>
        <v>139366.8</v>
      </c>
      <c r="H43" s="16"/>
    </row>
    <row r="44" ht="25" customHeight="1" spans="1:8">
      <c r="A44" s="13" t="s">
        <v>162</v>
      </c>
      <c r="B44" s="13" t="s">
        <v>22</v>
      </c>
      <c r="C44" s="13" t="s">
        <v>163</v>
      </c>
      <c r="D44" s="13" t="s">
        <v>159</v>
      </c>
      <c r="E44" s="17" t="s">
        <v>35</v>
      </c>
      <c r="F44" s="17" t="s">
        <v>164</v>
      </c>
      <c r="G44" s="13">
        <f t="shared" si="4"/>
        <v>21945.1</v>
      </c>
      <c r="H44" s="16"/>
    </row>
    <row r="45" ht="25" customHeight="1" spans="1:8">
      <c r="A45" s="13" t="s">
        <v>165</v>
      </c>
      <c r="B45" s="13" t="s">
        <v>27</v>
      </c>
      <c r="C45" s="13" t="s">
        <v>166</v>
      </c>
      <c r="D45" s="13" t="s">
        <v>159</v>
      </c>
      <c r="E45" s="17" t="s">
        <v>35</v>
      </c>
      <c r="F45" s="17" t="s">
        <v>167</v>
      </c>
      <c r="G45" s="13">
        <f t="shared" si="4"/>
        <v>29214.3</v>
      </c>
      <c r="H45" s="16"/>
    </row>
    <row r="46" ht="25" customHeight="1" spans="1:8">
      <c r="A46" s="13" t="s">
        <v>168</v>
      </c>
      <c r="B46" s="13" t="s">
        <v>32</v>
      </c>
      <c r="C46" s="13" t="s">
        <v>169</v>
      </c>
      <c r="D46" s="13" t="s">
        <v>159</v>
      </c>
      <c r="E46" s="17" t="s">
        <v>35</v>
      </c>
      <c r="F46" s="17" t="s">
        <v>170</v>
      </c>
      <c r="G46" s="13">
        <f t="shared" si="4"/>
        <v>39544.2</v>
      </c>
      <c r="H46" s="16"/>
    </row>
    <row r="47" ht="25" customHeight="1" spans="1:8">
      <c r="A47" s="13" t="s">
        <v>171</v>
      </c>
      <c r="B47" s="13" t="s">
        <v>37</v>
      </c>
      <c r="C47" s="13" t="s">
        <v>172</v>
      </c>
      <c r="D47" s="13" t="s">
        <v>159</v>
      </c>
      <c r="E47" s="17" t="s">
        <v>35</v>
      </c>
      <c r="F47" s="17" t="s">
        <v>173</v>
      </c>
      <c r="G47" s="13">
        <f t="shared" si="4"/>
        <v>53317.5</v>
      </c>
      <c r="H47" s="16"/>
    </row>
    <row r="48" ht="25" customHeight="1" spans="1:8">
      <c r="A48" s="13" t="s">
        <v>174</v>
      </c>
      <c r="B48" s="13" t="s">
        <v>42</v>
      </c>
      <c r="C48" s="13" t="s">
        <v>175</v>
      </c>
      <c r="D48" s="13" t="s">
        <v>30</v>
      </c>
      <c r="E48" s="17" t="s">
        <v>35</v>
      </c>
      <c r="F48" s="17" t="s">
        <v>176</v>
      </c>
      <c r="G48" s="13">
        <f t="shared" si="4"/>
        <v>580.5</v>
      </c>
      <c r="H48" s="16"/>
    </row>
    <row r="49" ht="25" customHeight="1" spans="1:9">
      <c r="A49" s="13" t="s">
        <v>177</v>
      </c>
      <c r="B49" s="13" t="s">
        <v>46</v>
      </c>
      <c r="C49" s="13" t="s">
        <v>178</v>
      </c>
      <c r="D49" s="13" t="s">
        <v>159</v>
      </c>
      <c r="E49" s="17" t="s">
        <v>92</v>
      </c>
      <c r="F49" s="17" t="s">
        <v>179</v>
      </c>
      <c r="G49" s="13">
        <f t="shared" si="4"/>
        <v>80800</v>
      </c>
      <c r="H49" s="16"/>
    </row>
    <row r="50" ht="25" customHeight="1" spans="1:9">
      <c r="A50" s="13" t="s">
        <v>180</v>
      </c>
      <c r="B50" s="13" t="s">
        <v>35</v>
      </c>
      <c r="C50" s="13" t="s">
        <v>181</v>
      </c>
      <c r="D50" s="13" t="s">
        <v>159</v>
      </c>
      <c r="E50" s="17" t="s">
        <v>35</v>
      </c>
      <c r="F50" s="17" t="s">
        <v>182</v>
      </c>
      <c r="G50" s="13">
        <f t="shared" si="4"/>
        <v>6033.9</v>
      </c>
      <c r="H50" s="16"/>
    </row>
    <row r="51" ht="40" customHeight="1" spans="1:9">
      <c r="A51" s="13" t="s">
        <v>183</v>
      </c>
      <c r="B51" s="13" t="s">
        <v>54</v>
      </c>
      <c r="C51" s="13" t="s">
        <v>184</v>
      </c>
      <c r="D51" s="13" t="s">
        <v>185</v>
      </c>
      <c r="E51" s="17" t="s">
        <v>10</v>
      </c>
      <c r="F51" s="17" t="s">
        <v>186</v>
      </c>
      <c r="G51" s="13">
        <f t="shared" si="4"/>
        <v>10300</v>
      </c>
      <c r="H51" s="16"/>
    </row>
    <row r="52" ht="25" customHeight="1" spans="1:9">
      <c r="A52" s="13" t="s">
        <v>187</v>
      </c>
      <c r="B52" s="13" t="s">
        <v>188</v>
      </c>
      <c r="C52" s="13" t="s">
        <v>189</v>
      </c>
      <c r="D52" s="13" t="s">
        <v>13</v>
      </c>
      <c r="E52" s="13" t="s">
        <v>13</v>
      </c>
      <c r="F52" s="13" t="s">
        <v>13</v>
      </c>
      <c r="G52" s="13"/>
      <c r="H52" s="16"/>
    </row>
    <row r="53" ht="25" customHeight="1" spans="1:9">
      <c r="A53" s="13" t="s">
        <v>190</v>
      </c>
      <c r="B53" s="13" t="s">
        <v>10</v>
      </c>
      <c r="C53" s="13" t="s">
        <v>191</v>
      </c>
      <c r="D53" s="13" t="s">
        <v>192</v>
      </c>
      <c r="E53" s="17" t="s">
        <v>32</v>
      </c>
      <c r="F53" s="17" t="s">
        <v>193</v>
      </c>
      <c r="G53" s="13">
        <f t="shared" ref="G53:G59" si="5">E53*F53</f>
        <v>45000</v>
      </c>
      <c r="H53" s="16" t="s">
        <v>194</v>
      </c>
    </row>
    <row r="54" ht="25" customHeight="1" spans="1:9">
      <c r="A54" s="13" t="s">
        <v>195</v>
      </c>
      <c r="B54" s="13" t="s">
        <v>14</v>
      </c>
      <c r="C54" s="13" t="s">
        <v>196</v>
      </c>
      <c r="D54" s="13" t="s">
        <v>192</v>
      </c>
      <c r="E54" s="17" t="s">
        <v>32</v>
      </c>
      <c r="F54" s="17" t="s">
        <v>193</v>
      </c>
      <c r="G54" s="13">
        <f t="shared" si="5"/>
        <v>45000</v>
      </c>
      <c r="H54" s="16" t="s">
        <v>194</v>
      </c>
    </row>
    <row r="55" ht="25" customHeight="1" spans="1:9">
      <c r="A55" s="13" t="s">
        <v>197</v>
      </c>
      <c r="B55" s="13" t="s">
        <v>16</v>
      </c>
      <c r="C55" s="13" t="s">
        <v>198</v>
      </c>
      <c r="D55" s="13" t="s">
        <v>199</v>
      </c>
      <c r="E55" s="17" t="s">
        <v>160</v>
      </c>
      <c r="F55" s="17" t="s">
        <v>200</v>
      </c>
      <c r="G55" s="13">
        <f t="shared" si="5"/>
        <v>35640</v>
      </c>
      <c r="H55" s="16" t="s">
        <v>194</v>
      </c>
    </row>
    <row r="56" ht="25" customHeight="1" spans="1:9">
      <c r="A56" s="13" t="s">
        <v>201</v>
      </c>
      <c r="B56" s="13" t="s">
        <v>22</v>
      </c>
      <c r="C56" s="13" t="s">
        <v>202</v>
      </c>
      <c r="D56" s="13" t="s">
        <v>199</v>
      </c>
      <c r="E56" s="17" t="s">
        <v>160</v>
      </c>
      <c r="F56" s="17" t="s">
        <v>200</v>
      </c>
      <c r="G56" s="13">
        <f t="shared" si="5"/>
        <v>35640</v>
      </c>
      <c r="H56" s="16" t="s">
        <v>194</v>
      </c>
    </row>
    <row r="57" ht="25" customHeight="1" spans="1:9">
      <c r="A57" s="13" t="s">
        <v>203</v>
      </c>
      <c r="B57" s="13" t="s">
        <v>27</v>
      </c>
      <c r="C57" s="13" t="s">
        <v>204</v>
      </c>
      <c r="D57" s="13" t="s">
        <v>192</v>
      </c>
      <c r="E57" s="17" t="s">
        <v>32</v>
      </c>
      <c r="F57" s="17" t="s">
        <v>205</v>
      </c>
      <c r="G57" s="13">
        <f t="shared" si="5"/>
        <v>54000</v>
      </c>
      <c r="H57" s="16" t="s">
        <v>194</v>
      </c>
    </row>
    <row r="58" ht="25" customHeight="1" spans="1:9">
      <c r="A58" s="13" t="s">
        <v>206</v>
      </c>
      <c r="B58" s="13" t="s">
        <v>32</v>
      </c>
      <c r="C58" s="13" t="s">
        <v>207</v>
      </c>
      <c r="D58" s="13" t="s">
        <v>159</v>
      </c>
      <c r="E58" s="17" t="s">
        <v>208</v>
      </c>
      <c r="F58" s="17" t="s">
        <v>209</v>
      </c>
      <c r="G58" s="13">
        <f t="shared" si="5"/>
        <v>102039.3</v>
      </c>
      <c r="H58" s="16" t="s">
        <v>194</v>
      </c>
    </row>
    <row r="59" ht="31" customHeight="1" spans="1:9">
      <c r="A59" s="13" t="s">
        <v>210</v>
      </c>
      <c r="B59" s="13" t="s">
        <v>211</v>
      </c>
      <c r="C59" s="13" t="s">
        <v>212</v>
      </c>
      <c r="D59" s="13" t="s">
        <v>213</v>
      </c>
      <c r="E59" s="17">
        <v>1</v>
      </c>
      <c r="F59" s="18">
        <f>SUM(G7:G58)*1.5%</f>
        <v>47400.62</v>
      </c>
      <c r="G59" s="13">
        <f t="shared" si="5"/>
        <v>47400.62</v>
      </c>
      <c r="H59" s="16" t="s">
        <v>214</v>
      </c>
    </row>
    <row r="60" ht="31" customHeight="1" spans="1:9">
      <c r="A60" s="19" t="s">
        <v>215</v>
      </c>
      <c r="B60" s="20"/>
      <c r="C60" s="20"/>
      <c r="D60" s="20"/>
      <c r="E60" s="20"/>
      <c r="F60" s="21"/>
      <c r="G60" s="16">
        <f>SUM(G5:G59)*9%</f>
        <v>288669.77</v>
      </c>
      <c r="H60" s="14"/>
    </row>
    <row r="61" ht="25" customHeight="1" spans="1:9">
      <c r="A61" s="19" t="s">
        <v>216</v>
      </c>
      <c r="B61" s="20"/>
      <c r="C61" s="20"/>
      <c r="D61" s="20"/>
      <c r="E61" s="20"/>
      <c r="F61" s="21"/>
      <c r="G61" s="16">
        <f>SUM(G5:G60)</f>
        <v>3496111.71</v>
      </c>
      <c r="H61" s="14"/>
      <c r="I61" s="23"/>
    </row>
    <row r="62" ht="28" customHeight="1" spans="1:9">
      <c r="A62" s="24" t="s">
        <v>217</v>
      </c>
      <c r="B62" s="24"/>
      <c r="C62" s="24"/>
      <c r="D62" s="24"/>
      <c r="E62" s="24"/>
      <c r="F62" s="25"/>
      <c r="G62" s="26"/>
      <c r="H62" s="24"/>
    </row>
  </sheetData>
  <mergeCells count="5">
    <mergeCell ref="A3:G3"/>
    <mergeCell ref="A60:F60"/>
    <mergeCell ref="A61:F61"/>
    <mergeCell ref="A62:H62"/>
    <mergeCell ref="A1:H2"/>
  </mergeCells>
  <pageMargins left="0.700694444444445" right="0.700694444444445" top="0.511805555555556" bottom="0.751388888888889" header="0.298611111111111" footer="0.298611111111111"/>
  <pageSetup paperSize="9" orientation="portrait" horizontalDpi="600"/>
  <headerFooter/>
  <rowBreaks count="1" manualBreakCount="1">
    <brk id="51" max="7" man="1"/>
  </rowBreaks>
  <colBreaks count="1" manualBreakCount="1">
    <brk id="8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2"/>
  <sheetViews>
    <sheetView view="pageBreakPreview" zoomScaleNormal="100" topLeftCell="A40" workbookViewId="0">
      <selection activeCell="H59" sqref="H59"/>
    </sheetView>
  </sheetViews>
  <sheetFormatPr defaultColWidth="9" defaultRowHeight="13.5"/>
  <cols>
    <col min="1" max="2" width="6.625" style="2" customWidth="1"/>
    <col min="3" max="3" width="25.625" style="2" customWidth="1"/>
    <col min="4" max="4" width="6.625" style="2" customWidth="1"/>
    <col min="5" max="6" width="10.625" style="2" customWidth="1"/>
    <col min="7" max="7" width="10.625" style="3" customWidth="1"/>
    <col min="8" max="8" width="10.7583333333333" style="4" customWidth="1"/>
    <col min="9" max="9" width="12.8916666666667" style="4"/>
    <col min="10" max="10" width="11.5"/>
  </cols>
  <sheetData>
    <row r="1" ht="25" customHeight="1" spans="1:9">
      <c r="A1" s="5" t="s">
        <v>0</v>
      </c>
      <c r="B1" s="5"/>
      <c r="C1" s="5"/>
      <c r="D1" s="5"/>
      <c r="E1" s="5"/>
      <c r="F1" s="5"/>
      <c r="G1" s="5"/>
      <c r="H1" s="5"/>
    </row>
    <row r="2" customFormat="1" ht="18" customHeight="1" spans="1:9">
      <c r="A2" s="5"/>
      <c r="B2" s="5"/>
      <c r="C2" s="5"/>
      <c r="D2" s="5"/>
      <c r="E2" s="5"/>
      <c r="F2" s="5"/>
      <c r="G2" s="5"/>
      <c r="H2" s="5"/>
      <c r="I2" s="4"/>
    </row>
    <row r="3" customFormat="1" ht="18" customHeight="1" spans="1:9">
      <c r="A3" s="6" t="s">
        <v>219</v>
      </c>
      <c r="B3" s="6"/>
      <c r="C3" s="6"/>
      <c r="D3" s="6"/>
      <c r="E3" s="7"/>
      <c r="F3" s="7"/>
      <c r="G3" s="8"/>
      <c r="H3" s="9"/>
      <c r="I3" s="4"/>
    </row>
    <row r="4" s="1" customFormat="1" ht="38" customHeight="1" spans="1:9">
      <c r="A4" s="10" t="s">
        <v>2</v>
      </c>
      <c r="B4" s="10" t="s">
        <v>3</v>
      </c>
      <c r="C4" s="10" t="s">
        <v>4</v>
      </c>
      <c r="D4" s="10" t="s">
        <v>5</v>
      </c>
      <c r="E4" s="10" t="s">
        <v>6</v>
      </c>
      <c r="F4" s="10" t="s">
        <v>7</v>
      </c>
      <c r="G4" s="11" t="s">
        <v>8</v>
      </c>
      <c r="H4" s="11" t="s">
        <v>9</v>
      </c>
      <c r="I4" s="12"/>
    </row>
    <row r="5" ht="25" customHeight="1" spans="1:9">
      <c r="A5" s="13" t="s">
        <v>10</v>
      </c>
      <c r="B5" s="13" t="s">
        <v>11</v>
      </c>
      <c r="C5" s="13" t="s">
        <v>12</v>
      </c>
      <c r="D5" s="13" t="s">
        <v>13</v>
      </c>
      <c r="E5" s="13" t="s">
        <v>13</v>
      </c>
      <c r="F5" s="13" t="s">
        <v>13</v>
      </c>
      <c r="G5" s="13"/>
      <c r="H5" s="14"/>
    </row>
    <row r="6" ht="25" customHeight="1" spans="1:9">
      <c r="A6" s="13" t="s">
        <v>14</v>
      </c>
      <c r="B6" s="13" t="s">
        <v>10</v>
      </c>
      <c r="C6" s="13" t="s">
        <v>15</v>
      </c>
      <c r="D6" s="13" t="s">
        <v>13</v>
      </c>
      <c r="E6" s="13" t="s">
        <v>13</v>
      </c>
      <c r="F6" s="13" t="s">
        <v>13</v>
      </c>
      <c r="G6" s="13"/>
      <c r="H6" s="14"/>
    </row>
    <row r="7" ht="25" customHeight="1" spans="1:9">
      <c r="A7" s="13" t="s">
        <v>16</v>
      </c>
      <c r="B7" s="13" t="s">
        <v>17</v>
      </c>
      <c r="C7" s="13" t="s">
        <v>18</v>
      </c>
      <c r="D7" s="13" t="s">
        <v>19</v>
      </c>
      <c r="E7" s="13" t="s">
        <v>220</v>
      </c>
      <c r="F7" s="13" t="s">
        <v>21</v>
      </c>
      <c r="G7" s="13">
        <f>E7*F7</f>
        <v>194080</v>
      </c>
      <c r="H7" s="14"/>
    </row>
    <row r="8" ht="25" customHeight="1" spans="1:9">
      <c r="A8" s="13" t="s">
        <v>22</v>
      </c>
      <c r="B8" s="13" t="s">
        <v>23</v>
      </c>
      <c r="C8" s="13" t="s">
        <v>24</v>
      </c>
      <c r="D8" s="13" t="s">
        <v>19</v>
      </c>
      <c r="E8" s="13" t="s">
        <v>221</v>
      </c>
      <c r="F8" s="13" t="s">
        <v>26</v>
      </c>
      <c r="G8" s="13">
        <f t="shared" ref="G8:G14" si="0">E8*F8</f>
        <v>67530</v>
      </c>
      <c r="H8" s="16"/>
    </row>
    <row r="9" ht="25" customHeight="1" spans="1:9">
      <c r="A9" s="13" t="s">
        <v>27</v>
      </c>
      <c r="B9" s="13" t="s">
        <v>28</v>
      </c>
      <c r="C9" s="13" t="s">
        <v>29</v>
      </c>
      <c r="D9" s="13" t="s">
        <v>30</v>
      </c>
      <c r="E9" s="13" t="s">
        <v>222</v>
      </c>
      <c r="F9" s="13" t="s">
        <v>31</v>
      </c>
      <c r="G9" s="13">
        <f t="shared" si="0"/>
        <v>143296</v>
      </c>
      <c r="H9" s="16"/>
    </row>
    <row r="10" ht="25" customHeight="1" spans="1:9">
      <c r="A10" s="13" t="s">
        <v>32</v>
      </c>
      <c r="B10" s="13" t="s">
        <v>33</v>
      </c>
      <c r="C10" s="13" t="s">
        <v>34</v>
      </c>
      <c r="D10" s="13" t="s">
        <v>30</v>
      </c>
      <c r="E10" s="13" t="s">
        <v>35</v>
      </c>
      <c r="F10" s="13" t="s">
        <v>36</v>
      </c>
      <c r="G10" s="13">
        <f t="shared" si="0"/>
        <v>1867.8</v>
      </c>
      <c r="H10" s="16"/>
    </row>
    <row r="11" ht="25" customHeight="1" spans="1:9">
      <c r="A11" s="13" t="s">
        <v>37</v>
      </c>
      <c r="B11" s="13" t="s">
        <v>38</v>
      </c>
      <c r="C11" s="13" t="s">
        <v>39</v>
      </c>
      <c r="D11" s="13" t="s">
        <v>40</v>
      </c>
      <c r="E11" s="13" t="s">
        <v>92</v>
      </c>
      <c r="F11" s="13" t="s">
        <v>41</v>
      </c>
      <c r="G11" s="13">
        <f t="shared" si="0"/>
        <v>1200</v>
      </c>
      <c r="H11" s="16"/>
    </row>
    <row r="12" ht="25" customHeight="1" spans="1:9">
      <c r="A12" s="13" t="s">
        <v>42</v>
      </c>
      <c r="B12" s="13" t="s">
        <v>43</v>
      </c>
      <c r="C12" s="13" t="s">
        <v>44</v>
      </c>
      <c r="D12" s="13" t="s">
        <v>40</v>
      </c>
      <c r="E12" s="13" t="s">
        <v>10</v>
      </c>
      <c r="F12" s="13" t="s">
        <v>45</v>
      </c>
      <c r="G12" s="13">
        <f t="shared" si="0"/>
        <v>11.53</v>
      </c>
      <c r="H12" s="16"/>
    </row>
    <row r="13" ht="25" customHeight="1" spans="1:9">
      <c r="A13" s="13" t="s">
        <v>46</v>
      </c>
      <c r="B13" s="13" t="s">
        <v>47</v>
      </c>
      <c r="C13" s="13" t="s">
        <v>48</v>
      </c>
      <c r="D13" s="13" t="s">
        <v>40</v>
      </c>
      <c r="E13" s="13" t="s">
        <v>119</v>
      </c>
      <c r="F13" s="13" t="s">
        <v>50</v>
      </c>
      <c r="G13" s="13">
        <f t="shared" si="0"/>
        <v>3410.12</v>
      </c>
      <c r="H13" s="16"/>
    </row>
    <row r="14" ht="25" customHeight="1" spans="1:9">
      <c r="A14" s="13" t="s">
        <v>35</v>
      </c>
      <c r="B14" s="13" t="s">
        <v>51</v>
      </c>
      <c r="C14" s="13" t="s">
        <v>52</v>
      </c>
      <c r="D14" s="13" t="s">
        <v>40</v>
      </c>
      <c r="E14" s="13" t="s">
        <v>35</v>
      </c>
      <c r="F14" s="13" t="s">
        <v>53</v>
      </c>
      <c r="G14" s="13">
        <f t="shared" si="0"/>
        <v>6.9</v>
      </c>
      <c r="H14" s="16"/>
    </row>
    <row r="15" ht="25" customHeight="1" spans="1:9">
      <c r="A15" s="13" t="s">
        <v>54</v>
      </c>
      <c r="B15" s="13" t="s">
        <v>14</v>
      </c>
      <c r="C15" s="13" t="s">
        <v>55</v>
      </c>
      <c r="D15" s="13" t="s">
        <v>13</v>
      </c>
      <c r="E15" s="13" t="s">
        <v>13</v>
      </c>
      <c r="F15" s="13" t="s">
        <v>13</v>
      </c>
      <c r="G15" s="13"/>
      <c r="H15" s="16"/>
    </row>
    <row r="16" ht="25" customHeight="1" spans="1:9">
      <c r="A16" s="13" t="s">
        <v>56</v>
      </c>
      <c r="B16" s="13" t="s">
        <v>57</v>
      </c>
      <c r="C16" s="13" t="s">
        <v>58</v>
      </c>
      <c r="D16" s="13" t="s">
        <v>59</v>
      </c>
      <c r="E16" s="13" t="s">
        <v>134</v>
      </c>
      <c r="F16" s="13" t="s">
        <v>61</v>
      </c>
      <c r="G16" s="13">
        <f t="shared" ref="G16:G24" si="1">E16*F16</f>
        <v>6228</v>
      </c>
      <c r="H16" s="16"/>
    </row>
    <row r="17" ht="25" customHeight="1" spans="1:8">
      <c r="A17" s="13" t="s">
        <v>62</v>
      </c>
      <c r="B17" s="13" t="s">
        <v>63</v>
      </c>
      <c r="C17" s="13" t="s">
        <v>64</v>
      </c>
      <c r="D17" s="13" t="s">
        <v>59</v>
      </c>
      <c r="E17" s="13" t="s">
        <v>223</v>
      </c>
      <c r="F17" s="13" t="s">
        <v>66</v>
      </c>
      <c r="G17" s="13">
        <f t="shared" si="1"/>
        <v>23208</v>
      </c>
      <c r="H17" s="16"/>
    </row>
    <row r="18" ht="25" customHeight="1" spans="1:8">
      <c r="A18" s="13" t="s">
        <v>67</v>
      </c>
      <c r="B18" s="13" t="s">
        <v>68</v>
      </c>
      <c r="C18" s="13" t="s">
        <v>69</v>
      </c>
      <c r="D18" s="13" t="s">
        <v>59</v>
      </c>
      <c r="E18" s="13" t="s">
        <v>65</v>
      </c>
      <c r="F18" s="13" t="s">
        <v>70</v>
      </c>
      <c r="G18" s="13">
        <f t="shared" si="1"/>
        <v>4042.8</v>
      </c>
      <c r="H18" s="16"/>
    </row>
    <row r="19" ht="25" customHeight="1" spans="1:8">
      <c r="A19" s="13" t="s">
        <v>71</v>
      </c>
      <c r="B19" s="13" t="s">
        <v>72</v>
      </c>
      <c r="C19" s="13" t="s">
        <v>73</v>
      </c>
      <c r="D19" s="13" t="s">
        <v>59</v>
      </c>
      <c r="E19" s="13" t="s">
        <v>224</v>
      </c>
      <c r="F19" s="13" t="s">
        <v>74</v>
      </c>
      <c r="G19" s="13">
        <f t="shared" si="1"/>
        <v>4005.3</v>
      </c>
      <c r="H19" s="16"/>
    </row>
    <row r="20" ht="25" customHeight="1" spans="1:8">
      <c r="A20" s="13" t="s">
        <v>75</v>
      </c>
      <c r="B20" s="13" t="s">
        <v>76</v>
      </c>
      <c r="C20" s="13" t="s">
        <v>77</v>
      </c>
      <c r="D20" s="13" t="s">
        <v>59</v>
      </c>
      <c r="E20" s="13" t="s">
        <v>92</v>
      </c>
      <c r="F20" s="13" t="s">
        <v>78</v>
      </c>
      <c r="G20" s="13">
        <f t="shared" si="1"/>
        <v>487.4</v>
      </c>
      <c r="H20" s="16"/>
    </row>
    <row r="21" ht="25" customHeight="1" spans="1:8">
      <c r="A21" s="13" t="s">
        <v>79</v>
      </c>
      <c r="B21" s="13" t="s">
        <v>80</v>
      </c>
      <c r="C21" s="13" t="s">
        <v>81</v>
      </c>
      <c r="D21" s="13" t="s">
        <v>59</v>
      </c>
      <c r="E21" s="13" t="s">
        <v>65</v>
      </c>
      <c r="F21" s="13" t="s">
        <v>82</v>
      </c>
      <c r="G21" s="13">
        <f t="shared" si="1"/>
        <v>3018.9</v>
      </c>
      <c r="H21" s="16"/>
    </row>
    <row r="22" ht="25" customHeight="1" spans="1:8">
      <c r="A22" s="13" t="s">
        <v>83</v>
      </c>
      <c r="B22" s="13" t="s">
        <v>84</v>
      </c>
      <c r="C22" s="13" t="s">
        <v>85</v>
      </c>
      <c r="D22" s="13" t="s">
        <v>86</v>
      </c>
      <c r="E22" s="13" t="s">
        <v>27</v>
      </c>
      <c r="F22" s="13" t="s">
        <v>87</v>
      </c>
      <c r="G22" s="13">
        <f t="shared" si="1"/>
        <v>604.85</v>
      </c>
      <c r="H22" s="16"/>
    </row>
    <row r="23" ht="25" customHeight="1" spans="1:8">
      <c r="A23" s="13" t="s">
        <v>88</v>
      </c>
      <c r="B23" s="13" t="s">
        <v>89</v>
      </c>
      <c r="C23" s="13" t="s">
        <v>90</v>
      </c>
      <c r="D23" s="13" t="s">
        <v>86</v>
      </c>
      <c r="E23" s="13" t="s">
        <v>27</v>
      </c>
      <c r="F23" s="13" t="s">
        <v>91</v>
      </c>
      <c r="G23" s="13">
        <f t="shared" si="1"/>
        <v>786</v>
      </c>
      <c r="H23" s="16"/>
    </row>
    <row r="24" ht="25" customHeight="1" spans="1:8">
      <c r="A24" s="13" t="s">
        <v>92</v>
      </c>
      <c r="B24" s="13" t="s">
        <v>93</v>
      </c>
      <c r="C24" s="13" t="s">
        <v>94</v>
      </c>
      <c r="D24" s="13" t="s">
        <v>59</v>
      </c>
      <c r="E24" s="13" t="s">
        <v>92</v>
      </c>
      <c r="F24" s="13" t="s">
        <v>95</v>
      </c>
      <c r="G24" s="13">
        <f t="shared" si="1"/>
        <v>1370</v>
      </c>
      <c r="H24" s="16"/>
    </row>
    <row r="25" ht="25" customHeight="1" spans="1:8">
      <c r="A25" s="13" t="s">
        <v>96</v>
      </c>
      <c r="B25" s="13" t="s">
        <v>16</v>
      </c>
      <c r="C25" s="13" t="s">
        <v>97</v>
      </c>
      <c r="D25" s="13" t="s">
        <v>13</v>
      </c>
      <c r="E25" s="13" t="s">
        <v>13</v>
      </c>
      <c r="F25" s="13" t="s">
        <v>13</v>
      </c>
      <c r="G25" s="13"/>
      <c r="H25" s="16"/>
    </row>
    <row r="26" ht="25" customHeight="1" spans="1:8">
      <c r="A26" s="13" t="s">
        <v>98</v>
      </c>
      <c r="B26" s="13" t="s">
        <v>99</v>
      </c>
      <c r="C26" s="13" t="s">
        <v>100</v>
      </c>
      <c r="D26" s="13" t="s">
        <v>30</v>
      </c>
      <c r="E26" s="13" t="s">
        <v>60</v>
      </c>
      <c r="F26" s="13" t="s">
        <v>101</v>
      </c>
      <c r="G26" s="13">
        <f t="shared" ref="G26:G28" si="2">E26*F26</f>
        <v>17207</v>
      </c>
      <c r="H26" s="16"/>
    </row>
    <row r="27" ht="25" customHeight="1" spans="1:8">
      <c r="A27" s="13" t="s">
        <v>102</v>
      </c>
      <c r="B27" s="13" t="s">
        <v>103</v>
      </c>
      <c r="C27" s="13" t="s">
        <v>104</v>
      </c>
      <c r="D27" s="13" t="s">
        <v>105</v>
      </c>
      <c r="E27" s="13" t="s">
        <v>35</v>
      </c>
      <c r="F27" s="13" t="s">
        <v>106</v>
      </c>
      <c r="G27" s="13">
        <f t="shared" si="2"/>
        <v>4598</v>
      </c>
      <c r="H27" s="16"/>
    </row>
    <row r="28" ht="25" customHeight="1" spans="1:8">
      <c r="A28" s="13" t="s">
        <v>107</v>
      </c>
      <c r="B28" s="13" t="s">
        <v>108</v>
      </c>
      <c r="C28" s="13" t="s">
        <v>109</v>
      </c>
      <c r="D28" s="13" t="s">
        <v>19</v>
      </c>
      <c r="E28" s="13" t="s">
        <v>225</v>
      </c>
      <c r="F28" s="13" t="s">
        <v>110</v>
      </c>
      <c r="G28" s="13">
        <f t="shared" si="2"/>
        <v>29042.97</v>
      </c>
      <c r="H28" s="16"/>
    </row>
    <row r="29" ht="25" customHeight="1" spans="1:8">
      <c r="A29" s="13" t="s">
        <v>111</v>
      </c>
      <c r="B29" s="13" t="s">
        <v>112</v>
      </c>
      <c r="C29" s="13" t="s">
        <v>113</v>
      </c>
      <c r="D29" s="13" t="s">
        <v>13</v>
      </c>
      <c r="E29" s="13" t="s">
        <v>13</v>
      </c>
      <c r="F29" s="13" t="s">
        <v>13</v>
      </c>
      <c r="G29" s="13"/>
      <c r="H29" s="16"/>
    </row>
    <row r="30" ht="25" customHeight="1" spans="1:8">
      <c r="A30" s="13" t="s">
        <v>114</v>
      </c>
      <c r="B30" s="13" t="s">
        <v>10</v>
      </c>
      <c r="C30" s="13" t="s">
        <v>115</v>
      </c>
      <c r="D30" s="13" t="s">
        <v>13</v>
      </c>
      <c r="E30" s="13" t="s">
        <v>13</v>
      </c>
      <c r="F30" s="13" t="s">
        <v>13</v>
      </c>
      <c r="G30" s="13"/>
      <c r="H30" s="16"/>
    </row>
    <row r="31" ht="25" customHeight="1" spans="1:8">
      <c r="A31" s="13" t="s">
        <v>116</v>
      </c>
      <c r="B31" s="13" t="s">
        <v>17</v>
      </c>
      <c r="C31" s="13" t="s">
        <v>117</v>
      </c>
      <c r="D31" s="13" t="s">
        <v>19</v>
      </c>
      <c r="E31" s="13" t="s">
        <v>35</v>
      </c>
      <c r="F31" s="13" t="s">
        <v>118</v>
      </c>
      <c r="G31" s="13">
        <f t="shared" ref="G31:G39" si="3">E31*F31</f>
        <v>376.9</v>
      </c>
      <c r="H31" s="16"/>
    </row>
    <row r="32" ht="25" customHeight="1" spans="1:8">
      <c r="A32" s="13" t="s">
        <v>119</v>
      </c>
      <c r="B32" s="13" t="s">
        <v>23</v>
      </c>
      <c r="C32" s="13" t="s">
        <v>120</v>
      </c>
      <c r="D32" s="13" t="s">
        <v>19</v>
      </c>
      <c r="E32" s="13" t="s">
        <v>35</v>
      </c>
      <c r="F32" s="13" t="s">
        <v>122</v>
      </c>
      <c r="G32" s="13">
        <f t="shared" si="3"/>
        <v>1149.2</v>
      </c>
      <c r="H32" s="16"/>
    </row>
    <row r="33" ht="25" customHeight="1" spans="1:8">
      <c r="A33" s="13" t="s">
        <v>123</v>
      </c>
      <c r="B33" s="13" t="s">
        <v>28</v>
      </c>
      <c r="C33" s="13" t="s">
        <v>124</v>
      </c>
      <c r="D33" s="13" t="s">
        <v>19</v>
      </c>
      <c r="E33" s="13" t="s">
        <v>35</v>
      </c>
      <c r="F33" s="13" t="s">
        <v>126</v>
      </c>
      <c r="G33" s="13">
        <f t="shared" si="3"/>
        <v>1660.1</v>
      </c>
      <c r="H33" s="16"/>
    </row>
    <row r="34" ht="25" customHeight="1" spans="1:8">
      <c r="A34" s="13" t="s">
        <v>65</v>
      </c>
      <c r="B34" s="13" t="s">
        <v>33</v>
      </c>
      <c r="C34" s="13" t="s">
        <v>127</v>
      </c>
      <c r="D34" s="13" t="s">
        <v>19</v>
      </c>
      <c r="E34" s="13" t="s">
        <v>35</v>
      </c>
      <c r="F34" s="13" t="s">
        <v>128</v>
      </c>
      <c r="G34" s="13">
        <f t="shared" si="3"/>
        <v>2644.4</v>
      </c>
      <c r="H34" s="16"/>
    </row>
    <row r="35" ht="25" customHeight="1" spans="1:8">
      <c r="A35" s="13" t="s">
        <v>129</v>
      </c>
      <c r="B35" s="13" t="s">
        <v>38</v>
      </c>
      <c r="C35" s="13" t="s">
        <v>130</v>
      </c>
      <c r="D35" s="13" t="s">
        <v>19</v>
      </c>
      <c r="E35" s="13" t="s">
        <v>35</v>
      </c>
      <c r="F35" s="13" t="s">
        <v>131</v>
      </c>
      <c r="G35" s="13">
        <f t="shared" si="3"/>
        <v>3056</v>
      </c>
      <c r="H35" s="16"/>
    </row>
    <row r="36" ht="25" customHeight="1" spans="1:8">
      <c r="A36" s="13" t="s">
        <v>132</v>
      </c>
      <c r="B36" s="13" t="s">
        <v>43</v>
      </c>
      <c r="C36" s="13" t="s">
        <v>133</v>
      </c>
      <c r="D36" s="13" t="s">
        <v>30</v>
      </c>
      <c r="E36" s="13" t="s">
        <v>35</v>
      </c>
      <c r="F36" s="13" t="s">
        <v>135</v>
      </c>
      <c r="G36" s="13">
        <f t="shared" si="3"/>
        <v>1773.4</v>
      </c>
      <c r="H36" s="16"/>
    </row>
    <row r="37" ht="25" customHeight="1" spans="1:8">
      <c r="A37" s="13" t="s">
        <v>136</v>
      </c>
      <c r="B37" s="13" t="s">
        <v>47</v>
      </c>
      <c r="C37" s="13" t="s">
        <v>137</v>
      </c>
      <c r="D37" s="13" t="s">
        <v>30</v>
      </c>
      <c r="E37" s="13" t="s">
        <v>35</v>
      </c>
      <c r="F37" s="13" t="s">
        <v>138</v>
      </c>
      <c r="G37" s="13">
        <f t="shared" si="3"/>
        <v>2788.9</v>
      </c>
      <c r="H37" s="16"/>
    </row>
    <row r="38" ht="25" customHeight="1" spans="1:8">
      <c r="A38" s="13" t="s">
        <v>139</v>
      </c>
      <c r="B38" s="13" t="s">
        <v>51</v>
      </c>
      <c r="C38" s="13" t="s">
        <v>140</v>
      </c>
      <c r="D38" s="13" t="s">
        <v>30</v>
      </c>
      <c r="E38" s="13" t="s">
        <v>35</v>
      </c>
      <c r="F38" s="13" t="s">
        <v>141</v>
      </c>
      <c r="G38" s="13">
        <f t="shared" si="3"/>
        <v>3804.4</v>
      </c>
      <c r="H38" s="16"/>
    </row>
    <row r="39" ht="25" customHeight="1" spans="1:8">
      <c r="A39" s="13" t="s">
        <v>142</v>
      </c>
      <c r="B39" s="13" t="s">
        <v>143</v>
      </c>
      <c r="C39" s="13" t="s">
        <v>144</v>
      </c>
      <c r="D39" s="13" t="s">
        <v>30</v>
      </c>
      <c r="E39" s="13" t="s">
        <v>35</v>
      </c>
      <c r="F39" s="13" t="s">
        <v>135</v>
      </c>
      <c r="G39" s="13">
        <f t="shared" si="3"/>
        <v>1773.4</v>
      </c>
      <c r="H39" s="16"/>
    </row>
    <row r="40" ht="25" customHeight="1" spans="1:8">
      <c r="A40" s="13" t="s">
        <v>145</v>
      </c>
      <c r="B40" s="13" t="s">
        <v>146</v>
      </c>
      <c r="C40" s="13" t="s">
        <v>147</v>
      </c>
      <c r="D40" s="13" t="s">
        <v>13</v>
      </c>
      <c r="E40" s="13" t="s">
        <v>13</v>
      </c>
      <c r="F40" s="13" t="s">
        <v>13</v>
      </c>
      <c r="G40" s="13"/>
      <c r="H40" s="16"/>
    </row>
    <row r="41" ht="25" customHeight="1" spans="1:8">
      <c r="A41" s="13" t="s">
        <v>148</v>
      </c>
      <c r="B41" s="13" t="s">
        <v>10</v>
      </c>
      <c r="C41" s="13" t="s">
        <v>149</v>
      </c>
      <c r="D41" s="13" t="s">
        <v>150</v>
      </c>
      <c r="E41" s="13" t="s">
        <v>226</v>
      </c>
      <c r="F41" s="13" t="s">
        <v>152</v>
      </c>
      <c r="G41" s="13">
        <f t="shared" ref="G41:G51" si="4">E41*F41</f>
        <v>877084</v>
      </c>
      <c r="H41" s="16"/>
    </row>
    <row r="42" ht="25" customHeight="1" spans="1:8">
      <c r="A42" s="13" t="s">
        <v>153</v>
      </c>
      <c r="B42" s="13" t="s">
        <v>14</v>
      </c>
      <c r="C42" s="13" t="s">
        <v>154</v>
      </c>
      <c r="D42" s="13" t="s">
        <v>155</v>
      </c>
      <c r="E42" s="13" t="s">
        <v>35</v>
      </c>
      <c r="F42" s="13" t="s">
        <v>156</v>
      </c>
      <c r="G42" s="13">
        <f t="shared" si="4"/>
        <v>10100</v>
      </c>
      <c r="H42" s="16"/>
    </row>
    <row r="43" ht="25" customHeight="1" spans="1:8">
      <c r="A43" s="13" t="s">
        <v>157</v>
      </c>
      <c r="B43" s="13" t="s">
        <v>16</v>
      </c>
      <c r="C43" s="13" t="s">
        <v>158</v>
      </c>
      <c r="D43" s="13" t="s">
        <v>159</v>
      </c>
      <c r="E43" s="13" t="s">
        <v>160</v>
      </c>
      <c r="F43" s="13" t="s">
        <v>161</v>
      </c>
      <c r="G43" s="13">
        <f t="shared" si="4"/>
        <v>139366.8</v>
      </c>
      <c r="H43" s="16"/>
    </row>
    <row r="44" ht="25" customHeight="1" spans="1:8">
      <c r="A44" s="13" t="s">
        <v>162</v>
      </c>
      <c r="B44" s="13" t="s">
        <v>22</v>
      </c>
      <c r="C44" s="13" t="s">
        <v>163</v>
      </c>
      <c r="D44" s="13" t="s">
        <v>159</v>
      </c>
      <c r="E44" s="13" t="s">
        <v>35</v>
      </c>
      <c r="F44" s="13" t="s">
        <v>164</v>
      </c>
      <c r="G44" s="13">
        <f t="shared" si="4"/>
        <v>21945.1</v>
      </c>
      <c r="H44" s="16"/>
    </row>
    <row r="45" ht="25" customHeight="1" spans="1:8">
      <c r="A45" s="13" t="s">
        <v>165</v>
      </c>
      <c r="B45" s="13" t="s">
        <v>27</v>
      </c>
      <c r="C45" s="13" t="s">
        <v>166</v>
      </c>
      <c r="D45" s="13" t="s">
        <v>159</v>
      </c>
      <c r="E45" s="13" t="s">
        <v>35</v>
      </c>
      <c r="F45" s="13" t="s">
        <v>167</v>
      </c>
      <c r="G45" s="13">
        <f t="shared" si="4"/>
        <v>29214.3</v>
      </c>
      <c r="H45" s="16"/>
    </row>
    <row r="46" ht="25" customHeight="1" spans="1:8">
      <c r="A46" s="13" t="s">
        <v>168</v>
      </c>
      <c r="B46" s="13" t="s">
        <v>32</v>
      </c>
      <c r="C46" s="13" t="s">
        <v>169</v>
      </c>
      <c r="D46" s="13" t="s">
        <v>159</v>
      </c>
      <c r="E46" s="13" t="s">
        <v>35</v>
      </c>
      <c r="F46" s="13" t="s">
        <v>170</v>
      </c>
      <c r="G46" s="13">
        <f t="shared" si="4"/>
        <v>39544.2</v>
      </c>
      <c r="H46" s="16"/>
    </row>
    <row r="47" ht="25" customHeight="1" spans="1:8">
      <c r="A47" s="13" t="s">
        <v>171</v>
      </c>
      <c r="B47" s="13" t="s">
        <v>37</v>
      </c>
      <c r="C47" s="13" t="s">
        <v>172</v>
      </c>
      <c r="D47" s="13" t="s">
        <v>159</v>
      </c>
      <c r="E47" s="13" t="s">
        <v>35</v>
      </c>
      <c r="F47" s="13" t="s">
        <v>173</v>
      </c>
      <c r="G47" s="13">
        <f t="shared" si="4"/>
        <v>53317.5</v>
      </c>
      <c r="H47" s="16"/>
    </row>
    <row r="48" ht="25" customHeight="1" spans="1:8">
      <c r="A48" s="13" t="s">
        <v>174</v>
      </c>
      <c r="B48" s="13" t="s">
        <v>42</v>
      </c>
      <c r="C48" s="13" t="s">
        <v>175</v>
      </c>
      <c r="D48" s="13" t="s">
        <v>30</v>
      </c>
      <c r="E48" s="13" t="s">
        <v>35</v>
      </c>
      <c r="F48" s="13" t="s">
        <v>176</v>
      </c>
      <c r="G48" s="13">
        <f t="shared" si="4"/>
        <v>580.5</v>
      </c>
      <c r="H48" s="16"/>
    </row>
    <row r="49" ht="25" customHeight="1" spans="1:9">
      <c r="A49" s="13" t="s">
        <v>177</v>
      </c>
      <c r="B49" s="13" t="s">
        <v>46</v>
      </c>
      <c r="C49" s="13" t="s">
        <v>178</v>
      </c>
      <c r="D49" s="13" t="s">
        <v>159</v>
      </c>
      <c r="E49" s="13" t="s">
        <v>92</v>
      </c>
      <c r="F49" s="13" t="s">
        <v>179</v>
      </c>
      <c r="G49" s="13">
        <f t="shared" si="4"/>
        <v>80800</v>
      </c>
      <c r="H49" s="16"/>
    </row>
    <row r="50" ht="25" customHeight="1" spans="1:9">
      <c r="A50" s="13" t="s">
        <v>180</v>
      </c>
      <c r="B50" s="13" t="s">
        <v>35</v>
      </c>
      <c r="C50" s="13" t="s">
        <v>181</v>
      </c>
      <c r="D50" s="13" t="s">
        <v>159</v>
      </c>
      <c r="E50" s="13" t="s">
        <v>35</v>
      </c>
      <c r="F50" s="13" t="s">
        <v>182</v>
      </c>
      <c r="G50" s="13">
        <f t="shared" si="4"/>
        <v>6033.9</v>
      </c>
      <c r="H50" s="16"/>
    </row>
    <row r="51" ht="40" customHeight="1" spans="1:9">
      <c r="A51" s="13" t="s">
        <v>183</v>
      </c>
      <c r="B51" s="13" t="s">
        <v>54</v>
      </c>
      <c r="C51" s="13" t="s">
        <v>184</v>
      </c>
      <c r="D51" s="13" t="s">
        <v>185</v>
      </c>
      <c r="E51" s="13" t="s">
        <v>10</v>
      </c>
      <c r="F51" s="13" t="s">
        <v>186</v>
      </c>
      <c r="G51" s="13">
        <f t="shared" si="4"/>
        <v>10300</v>
      </c>
      <c r="H51" s="16"/>
    </row>
    <row r="52" ht="25" customHeight="1" spans="1:9">
      <c r="A52" s="13" t="s">
        <v>187</v>
      </c>
      <c r="B52" s="13" t="s">
        <v>188</v>
      </c>
      <c r="C52" s="13" t="s">
        <v>189</v>
      </c>
      <c r="D52" s="13" t="s">
        <v>13</v>
      </c>
      <c r="E52" s="13" t="s">
        <v>13</v>
      </c>
      <c r="F52" s="13" t="s">
        <v>13</v>
      </c>
      <c r="G52" s="13"/>
      <c r="H52" s="16"/>
    </row>
    <row r="53" ht="25" customHeight="1" spans="1:9">
      <c r="A53" s="13" t="s">
        <v>190</v>
      </c>
      <c r="B53" s="13" t="s">
        <v>10</v>
      </c>
      <c r="C53" s="13" t="s">
        <v>191</v>
      </c>
      <c r="D53" s="13" t="s">
        <v>192</v>
      </c>
      <c r="E53" s="13" t="s">
        <v>32</v>
      </c>
      <c r="F53" s="13" t="s">
        <v>193</v>
      </c>
      <c r="G53" s="13">
        <f t="shared" ref="G53:G59" si="5">E53*F53</f>
        <v>45000</v>
      </c>
      <c r="H53" s="16" t="s">
        <v>194</v>
      </c>
    </row>
    <row r="54" ht="25" customHeight="1" spans="1:9">
      <c r="A54" s="13" t="s">
        <v>195</v>
      </c>
      <c r="B54" s="13" t="s">
        <v>14</v>
      </c>
      <c r="C54" s="13" t="s">
        <v>196</v>
      </c>
      <c r="D54" s="13" t="s">
        <v>192</v>
      </c>
      <c r="E54" s="13" t="s">
        <v>32</v>
      </c>
      <c r="F54" s="13" t="s">
        <v>193</v>
      </c>
      <c r="G54" s="13">
        <f t="shared" si="5"/>
        <v>45000</v>
      </c>
      <c r="H54" s="16" t="s">
        <v>194</v>
      </c>
    </row>
    <row r="55" ht="25" customHeight="1" spans="1:9">
      <c r="A55" s="13" t="s">
        <v>197</v>
      </c>
      <c r="B55" s="13" t="s">
        <v>16</v>
      </c>
      <c r="C55" s="13" t="s">
        <v>198</v>
      </c>
      <c r="D55" s="13" t="s">
        <v>199</v>
      </c>
      <c r="E55" s="13" t="s">
        <v>160</v>
      </c>
      <c r="F55" s="13" t="s">
        <v>200</v>
      </c>
      <c r="G55" s="13">
        <f t="shared" si="5"/>
        <v>35640</v>
      </c>
      <c r="H55" s="16" t="s">
        <v>194</v>
      </c>
    </row>
    <row r="56" ht="25" customHeight="1" spans="1:9">
      <c r="A56" s="13" t="s">
        <v>201</v>
      </c>
      <c r="B56" s="13" t="s">
        <v>22</v>
      </c>
      <c r="C56" s="13" t="s">
        <v>202</v>
      </c>
      <c r="D56" s="13" t="s">
        <v>199</v>
      </c>
      <c r="E56" s="13" t="s">
        <v>160</v>
      </c>
      <c r="F56" s="13" t="s">
        <v>200</v>
      </c>
      <c r="G56" s="13">
        <f t="shared" si="5"/>
        <v>35640</v>
      </c>
      <c r="H56" s="16" t="s">
        <v>194</v>
      </c>
    </row>
    <row r="57" ht="25" customHeight="1" spans="1:9">
      <c r="A57" s="13" t="s">
        <v>203</v>
      </c>
      <c r="B57" s="13" t="s">
        <v>27</v>
      </c>
      <c r="C57" s="13" t="s">
        <v>204</v>
      </c>
      <c r="D57" s="13" t="s">
        <v>192</v>
      </c>
      <c r="E57" s="13" t="s">
        <v>32</v>
      </c>
      <c r="F57" s="13" t="s">
        <v>205</v>
      </c>
      <c r="G57" s="13">
        <f t="shared" si="5"/>
        <v>54000</v>
      </c>
      <c r="H57" s="16" t="s">
        <v>194</v>
      </c>
    </row>
    <row r="58" ht="25" customHeight="1" spans="1:9">
      <c r="A58" s="13" t="s">
        <v>206</v>
      </c>
      <c r="B58" s="13" t="s">
        <v>32</v>
      </c>
      <c r="C58" s="13" t="s">
        <v>207</v>
      </c>
      <c r="D58" s="13" t="s">
        <v>159</v>
      </c>
      <c r="E58" s="13" t="s">
        <v>195</v>
      </c>
      <c r="F58" s="13" t="s">
        <v>209</v>
      </c>
      <c r="G58" s="13">
        <f t="shared" si="5"/>
        <v>56688.5</v>
      </c>
      <c r="H58" s="16" t="s">
        <v>194</v>
      </c>
    </row>
    <row r="59" ht="31" customHeight="1" spans="1:9">
      <c r="A59" s="13" t="s">
        <v>210</v>
      </c>
      <c r="B59" s="13" t="s">
        <v>211</v>
      </c>
      <c r="C59" s="13" t="s">
        <v>212</v>
      </c>
      <c r="D59" s="13" t="s">
        <v>213</v>
      </c>
      <c r="E59" s="17">
        <v>1</v>
      </c>
      <c r="F59" s="18">
        <f>SUM(G7:G58)*1.5%</f>
        <v>30979.25</v>
      </c>
      <c r="G59" s="13">
        <f t="shared" si="5"/>
        <v>30979.25</v>
      </c>
      <c r="H59" s="16" t="s">
        <v>214</v>
      </c>
    </row>
    <row r="60" ht="31" customHeight="1" spans="1:9">
      <c r="A60" s="19" t="s">
        <v>215</v>
      </c>
      <c r="B60" s="20"/>
      <c r="C60" s="20"/>
      <c r="D60" s="20"/>
      <c r="E60" s="20"/>
      <c r="F60" s="21"/>
      <c r="G60" s="16">
        <f>SUM(G5:G59)*9%</f>
        <v>188663.61</v>
      </c>
      <c r="H60" s="14"/>
    </row>
    <row r="61" ht="25" customHeight="1" spans="1:9">
      <c r="A61" s="19" t="s">
        <v>216</v>
      </c>
      <c r="B61" s="20"/>
      <c r="C61" s="20"/>
      <c r="D61" s="20"/>
      <c r="E61" s="20"/>
      <c r="F61" s="21"/>
      <c r="G61" s="16">
        <f>SUM(G5:G60)</f>
        <v>2284925.93</v>
      </c>
      <c r="H61" s="14"/>
      <c r="I61" s="23"/>
    </row>
    <row r="62" ht="28" customHeight="1" spans="1:9">
      <c r="A62" s="24" t="s">
        <v>217</v>
      </c>
      <c r="B62" s="24"/>
      <c r="C62" s="24"/>
      <c r="D62" s="24"/>
      <c r="E62" s="24"/>
      <c r="F62" s="25"/>
      <c r="G62" s="26"/>
      <c r="H62" s="24"/>
    </row>
  </sheetData>
  <mergeCells count="5">
    <mergeCell ref="A3:G3"/>
    <mergeCell ref="A60:F60"/>
    <mergeCell ref="A61:F61"/>
    <mergeCell ref="A62:H62"/>
    <mergeCell ref="A1:H2"/>
  </mergeCells>
  <pageMargins left="0.700694444444445" right="0.700694444444445" top="0.511805555555556" bottom="0.751388888888889" header="0.298611111111111" footer="0.298611111111111"/>
  <pageSetup paperSize="9" orientation="portrait" horizontalDpi="600"/>
  <headerFooter/>
  <rowBreaks count="1" manualBreakCount="1">
    <brk id="51" max="7" man="1"/>
  </rowBreaks>
  <colBreaks count="1" manualBreakCount="1">
    <brk id="8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2"/>
  <sheetViews>
    <sheetView tabSelected="1" view="pageBreakPreview" zoomScaleNormal="100" workbookViewId="0">
      <selection activeCell="G9" sqref="G9"/>
    </sheetView>
  </sheetViews>
  <sheetFormatPr defaultColWidth="9" defaultRowHeight="13.5"/>
  <cols>
    <col min="1" max="2" width="6.625" style="2" customWidth="1"/>
    <col min="3" max="3" width="25.625" style="2" customWidth="1"/>
    <col min="4" max="4" width="6.625" style="2" customWidth="1"/>
    <col min="5" max="6" width="10.625" style="2" customWidth="1"/>
    <col min="7" max="8" width="10.625" style="3" customWidth="1"/>
    <col min="9" max="9" width="10.7583333333333" style="4" customWidth="1"/>
    <col min="10" max="10" width="12.8916666666667" style="4"/>
    <col min="11" max="11" width="11.5"/>
  </cols>
  <sheetData>
    <row r="1" ht="25" customHeight="1" spans="1:10">
      <c r="A1" s="5" t="s">
        <v>0</v>
      </c>
      <c r="B1" s="5"/>
      <c r="C1" s="5"/>
      <c r="D1" s="5"/>
      <c r="E1" s="5"/>
      <c r="F1" s="5"/>
      <c r="G1" s="5"/>
      <c r="H1" s="5"/>
      <c r="I1" s="5"/>
    </row>
    <row r="2" customFormat="1" ht="18" customHeight="1" spans="1:10">
      <c r="A2" s="5"/>
      <c r="B2" s="5"/>
      <c r="C2" s="5"/>
      <c r="D2" s="5"/>
      <c r="E2" s="5"/>
      <c r="F2" s="5"/>
      <c r="G2" s="5"/>
      <c r="H2" s="5"/>
      <c r="I2" s="5"/>
      <c r="J2" s="4"/>
    </row>
    <row r="3" customFormat="1" ht="18" customHeight="1" spans="1:10">
      <c r="A3" s="6" t="s">
        <v>1</v>
      </c>
      <c r="B3" s="6"/>
      <c r="C3" s="6"/>
      <c r="D3" s="6"/>
      <c r="E3" s="7"/>
      <c r="F3" s="7"/>
      <c r="G3" s="8"/>
      <c r="H3" s="8"/>
      <c r="I3" s="9"/>
      <c r="J3" s="4"/>
    </row>
    <row r="4" s="1" customFormat="1" ht="38" customHeight="1" spans="1:10">
      <c r="A4" s="10" t="s">
        <v>2</v>
      </c>
      <c r="B4" s="10" t="s">
        <v>3</v>
      </c>
      <c r="C4" s="10" t="s">
        <v>4</v>
      </c>
      <c r="D4" s="10" t="s">
        <v>5</v>
      </c>
      <c r="E4" s="10" t="s">
        <v>6</v>
      </c>
      <c r="F4" s="10" t="s">
        <v>7</v>
      </c>
      <c r="G4" s="10" t="s">
        <v>227</v>
      </c>
      <c r="H4" s="11" t="s">
        <v>8</v>
      </c>
      <c r="I4" s="11" t="s">
        <v>9</v>
      </c>
      <c r="J4" s="12"/>
    </row>
    <row r="5" ht="25" customHeight="1" spans="1:10">
      <c r="A5" s="13" t="s">
        <v>10</v>
      </c>
      <c r="B5" s="13" t="s">
        <v>11</v>
      </c>
      <c r="C5" s="13" t="s">
        <v>12</v>
      </c>
      <c r="D5" s="13" t="s">
        <v>13</v>
      </c>
      <c r="E5" s="13" t="s">
        <v>13</v>
      </c>
      <c r="F5" s="13" t="s">
        <v>13</v>
      </c>
      <c r="G5" s="13"/>
      <c r="H5" s="13"/>
      <c r="I5" s="14"/>
    </row>
    <row r="6" ht="25" customHeight="1" spans="1:10">
      <c r="A6" s="13" t="s">
        <v>14</v>
      </c>
      <c r="B6" s="13" t="s">
        <v>10</v>
      </c>
      <c r="C6" s="13" t="s">
        <v>15</v>
      </c>
      <c r="D6" s="13" t="s">
        <v>13</v>
      </c>
      <c r="E6" s="13" t="s">
        <v>13</v>
      </c>
      <c r="F6" s="13" t="s">
        <v>13</v>
      </c>
      <c r="G6" s="13"/>
      <c r="H6" s="13"/>
      <c r="I6" s="14"/>
    </row>
    <row r="7" ht="25" customHeight="1" spans="1:10">
      <c r="A7" s="13" t="s">
        <v>16</v>
      </c>
      <c r="B7" s="13" t="s">
        <v>17</v>
      </c>
      <c r="C7" s="13" t="s">
        <v>18</v>
      </c>
      <c r="D7" s="13" t="s">
        <v>19</v>
      </c>
      <c r="E7" s="17" t="s">
        <v>20</v>
      </c>
      <c r="F7" s="17" t="s">
        <v>21</v>
      </c>
      <c r="G7" s="15"/>
      <c r="H7" s="13">
        <f>E7*G7</f>
        <v>0</v>
      </c>
      <c r="I7" s="14"/>
    </row>
    <row r="8" ht="25" customHeight="1" spans="1:10">
      <c r="A8" s="13" t="s">
        <v>22</v>
      </c>
      <c r="B8" s="13" t="s">
        <v>23</v>
      </c>
      <c r="C8" s="13" t="s">
        <v>24</v>
      </c>
      <c r="D8" s="13" t="s">
        <v>19</v>
      </c>
      <c r="E8" s="17" t="s">
        <v>25</v>
      </c>
      <c r="F8" s="17" t="s">
        <v>26</v>
      </c>
      <c r="G8" s="15"/>
      <c r="H8" s="13">
        <f t="shared" ref="H8:H14" si="0">E8*G8</f>
        <v>0</v>
      </c>
      <c r="I8" s="16"/>
    </row>
    <row r="9" ht="25" customHeight="1" spans="1:10">
      <c r="A9" s="13" t="s">
        <v>27</v>
      </c>
      <c r="B9" s="13" t="s">
        <v>28</v>
      </c>
      <c r="C9" s="13" t="s">
        <v>29</v>
      </c>
      <c r="D9" s="13" t="s">
        <v>30</v>
      </c>
      <c r="E9" s="17" t="s">
        <v>25</v>
      </c>
      <c r="F9" s="17" t="s">
        <v>31</v>
      </c>
      <c r="G9" s="15"/>
      <c r="H9" s="13">
        <f t="shared" si="0"/>
        <v>0</v>
      </c>
      <c r="I9" s="16"/>
    </row>
    <row r="10" ht="25" customHeight="1" spans="1:10">
      <c r="A10" s="13" t="s">
        <v>32</v>
      </c>
      <c r="B10" s="13" t="s">
        <v>33</v>
      </c>
      <c r="C10" s="13" t="s">
        <v>34</v>
      </c>
      <c r="D10" s="13" t="s">
        <v>30</v>
      </c>
      <c r="E10" s="17" t="s">
        <v>35</v>
      </c>
      <c r="F10" s="17" t="s">
        <v>36</v>
      </c>
      <c r="G10" s="15"/>
      <c r="H10" s="13">
        <f t="shared" si="0"/>
        <v>0</v>
      </c>
      <c r="I10" s="16"/>
    </row>
    <row r="11" ht="25" customHeight="1" spans="1:10">
      <c r="A11" s="13" t="s">
        <v>37</v>
      </c>
      <c r="B11" s="13" t="s">
        <v>38</v>
      </c>
      <c r="C11" s="13" t="s">
        <v>39</v>
      </c>
      <c r="D11" s="13" t="s">
        <v>40</v>
      </c>
      <c r="E11" s="17" t="s">
        <v>35</v>
      </c>
      <c r="F11" s="17" t="s">
        <v>41</v>
      </c>
      <c r="G11" s="15"/>
      <c r="H11" s="13">
        <f t="shared" si="0"/>
        <v>0</v>
      </c>
      <c r="I11" s="16"/>
    </row>
    <row r="12" ht="25" customHeight="1" spans="1:10">
      <c r="A12" s="13" t="s">
        <v>42</v>
      </c>
      <c r="B12" s="13" t="s">
        <v>43</v>
      </c>
      <c r="C12" s="13" t="s">
        <v>44</v>
      </c>
      <c r="D12" s="13" t="s">
        <v>40</v>
      </c>
      <c r="E12" s="17" t="s">
        <v>10</v>
      </c>
      <c r="F12" s="17" t="s">
        <v>45</v>
      </c>
      <c r="G12" s="15"/>
      <c r="H12" s="13">
        <f t="shared" si="0"/>
        <v>0</v>
      </c>
      <c r="I12" s="16"/>
    </row>
    <row r="13" ht="25" customHeight="1" spans="1:10">
      <c r="A13" s="13" t="s">
        <v>46</v>
      </c>
      <c r="B13" s="13" t="s">
        <v>47</v>
      </c>
      <c r="C13" s="13" t="s">
        <v>48</v>
      </c>
      <c r="D13" s="13" t="s">
        <v>40</v>
      </c>
      <c r="E13" s="17" t="s">
        <v>49</v>
      </c>
      <c r="F13" s="17" t="s">
        <v>50</v>
      </c>
      <c r="G13" s="15"/>
      <c r="H13" s="13">
        <f t="shared" si="0"/>
        <v>0</v>
      </c>
      <c r="I13" s="16"/>
    </row>
    <row r="14" ht="25" customHeight="1" spans="1:10">
      <c r="A14" s="13" t="s">
        <v>35</v>
      </c>
      <c r="B14" s="13" t="s">
        <v>51</v>
      </c>
      <c r="C14" s="13" t="s">
        <v>52</v>
      </c>
      <c r="D14" s="13" t="s">
        <v>40</v>
      </c>
      <c r="E14" s="17" t="s">
        <v>35</v>
      </c>
      <c r="F14" s="17" t="s">
        <v>53</v>
      </c>
      <c r="G14" s="15"/>
      <c r="H14" s="13">
        <f t="shared" si="0"/>
        <v>0</v>
      </c>
      <c r="I14" s="16"/>
    </row>
    <row r="15" ht="25" customHeight="1" spans="1:10">
      <c r="A15" s="13" t="s">
        <v>54</v>
      </c>
      <c r="B15" s="13" t="s">
        <v>14</v>
      </c>
      <c r="C15" s="13" t="s">
        <v>55</v>
      </c>
      <c r="D15" s="13" t="s">
        <v>13</v>
      </c>
      <c r="E15" s="13" t="s">
        <v>13</v>
      </c>
      <c r="F15" s="13" t="s">
        <v>13</v>
      </c>
      <c r="G15" s="13"/>
      <c r="H15" s="13"/>
      <c r="I15" s="16"/>
    </row>
    <row r="16" ht="25" customHeight="1" spans="1:10">
      <c r="A16" s="13" t="s">
        <v>56</v>
      </c>
      <c r="B16" s="13" t="s">
        <v>57</v>
      </c>
      <c r="C16" s="13" t="s">
        <v>58</v>
      </c>
      <c r="D16" s="13" t="s">
        <v>59</v>
      </c>
      <c r="E16" s="17" t="s">
        <v>60</v>
      </c>
      <c r="F16" s="17" t="s">
        <v>61</v>
      </c>
      <c r="G16" s="15"/>
      <c r="H16" s="13">
        <f t="shared" ref="H16:H24" si="1">E16*G16</f>
        <v>0</v>
      </c>
      <c r="I16" s="16"/>
    </row>
    <row r="17" ht="25" customHeight="1" spans="1:9">
      <c r="A17" s="13" t="s">
        <v>62</v>
      </c>
      <c r="B17" s="13" t="s">
        <v>63</v>
      </c>
      <c r="C17" s="13" t="s">
        <v>64</v>
      </c>
      <c r="D17" s="13" t="s">
        <v>59</v>
      </c>
      <c r="E17" s="17" t="s">
        <v>65</v>
      </c>
      <c r="F17" s="17" t="s">
        <v>66</v>
      </c>
      <c r="G17" s="15"/>
      <c r="H17" s="13">
        <f t="shared" si="1"/>
        <v>0</v>
      </c>
      <c r="I17" s="16"/>
    </row>
    <row r="18" ht="25" customHeight="1" spans="1:9">
      <c r="A18" s="13" t="s">
        <v>67</v>
      </c>
      <c r="B18" s="13" t="s">
        <v>68</v>
      </c>
      <c r="C18" s="13" t="s">
        <v>69</v>
      </c>
      <c r="D18" s="13" t="s">
        <v>59</v>
      </c>
      <c r="E18" s="17" t="s">
        <v>35</v>
      </c>
      <c r="F18" s="17" t="s">
        <v>70</v>
      </c>
      <c r="G18" s="15"/>
      <c r="H18" s="13">
        <f t="shared" si="1"/>
        <v>0</v>
      </c>
      <c r="I18" s="16"/>
    </row>
    <row r="19" ht="25" customHeight="1" spans="1:9">
      <c r="A19" s="13" t="s">
        <v>71</v>
      </c>
      <c r="B19" s="13" t="s">
        <v>72</v>
      </c>
      <c r="C19" s="13" t="s">
        <v>73</v>
      </c>
      <c r="D19" s="13" t="s">
        <v>59</v>
      </c>
      <c r="E19" s="17" t="s">
        <v>35</v>
      </c>
      <c r="F19" s="17" t="s">
        <v>74</v>
      </c>
      <c r="G19" s="15"/>
      <c r="H19" s="13">
        <f t="shared" si="1"/>
        <v>0</v>
      </c>
      <c r="I19" s="16"/>
    </row>
    <row r="20" ht="25" customHeight="1" spans="1:9">
      <c r="A20" s="13" t="s">
        <v>75</v>
      </c>
      <c r="B20" s="13" t="s">
        <v>76</v>
      </c>
      <c r="C20" s="13" t="s">
        <v>77</v>
      </c>
      <c r="D20" s="13" t="s">
        <v>59</v>
      </c>
      <c r="E20" s="17" t="s">
        <v>35</v>
      </c>
      <c r="F20" s="17" t="s">
        <v>78</v>
      </c>
      <c r="G20" s="15"/>
      <c r="H20" s="13">
        <f t="shared" si="1"/>
        <v>0</v>
      </c>
      <c r="I20" s="16"/>
    </row>
    <row r="21" ht="25" customHeight="1" spans="1:9">
      <c r="A21" s="13" t="s">
        <v>79</v>
      </c>
      <c r="B21" s="13" t="s">
        <v>80</v>
      </c>
      <c r="C21" s="13" t="s">
        <v>81</v>
      </c>
      <c r="D21" s="13" t="s">
        <v>59</v>
      </c>
      <c r="E21" s="17" t="s">
        <v>65</v>
      </c>
      <c r="F21" s="17" t="s">
        <v>82</v>
      </c>
      <c r="G21" s="15"/>
      <c r="H21" s="13">
        <f t="shared" si="1"/>
        <v>0</v>
      </c>
      <c r="I21" s="16"/>
    </row>
    <row r="22" ht="25" customHeight="1" spans="1:9">
      <c r="A22" s="13" t="s">
        <v>83</v>
      </c>
      <c r="B22" s="13" t="s">
        <v>84</v>
      </c>
      <c r="C22" s="13" t="s">
        <v>85</v>
      </c>
      <c r="D22" s="13" t="s">
        <v>86</v>
      </c>
      <c r="E22" s="17" t="s">
        <v>27</v>
      </c>
      <c r="F22" s="17" t="s">
        <v>87</v>
      </c>
      <c r="G22" s="15"/>
      <c r="H22" s="13">
        <f t="shared" si="1"/>
        <v>0</v>
      </c>
      <c r="I22" s="16"/>
    </row>
    <row r="23" ht="25" customHeight="1" spans="1:9">
      <c r="A23" s="13" t="s">
        <v>88</v>
      </c>
      <c r="B23" s="13" t="s">
        <v>89</v>
      </c>
      <c r="C23" s="13" t="s">
        <v>90</v>
      </c>
      <c r="D23" s="13" t="s">
        <v>86</v>
      </c>
      <c r="E23" s="17" t="s">
        <v>27</v>
      </c>
      <c r="F23" s="17" t="s">
        <v>91</v>
      </c>
      <c r="G23" s="15"/>
      <c r="H23" s="13">
        <f t="shared" si="1"/>
        <v>0</v>
      </c>
      <c r="I23" s="16"/>
    </row>
    <row r="24" ht="25" customHeight="1" spans="1:9">
      <c r="A24" s="13" t="s">
        <v>92</v>
      </c>
      <c r="B24" s="13" t="s">
        <v>93</v>
      </c>
      <c r="C24" s="13" t="s">
        <v>94</v>
      </c>
      <c r="D24" s="13" t="s">
        <v>59</v>
      </c>
      <c r="E24" s="17" t="s">
        <v>35</v>
      </c>
      <c r="F24" s="17" t="s">
        <v>95</v>
      </c>
      <c r="G24" s="15"/>
      <c r="H24" s="13">
        <f t="shared" si="1"/>
        <v>0</v>
      </c>
      <c r="I24" s="16"/>
    </row>
    <row r="25" ht="25" customHeight="1" spans="1:9">
      <c r="A25" s="13" t="s">
        <v>96</v>
      </c>
      <c r="B25" s="13" t="s">
        <v>16</v>
      </c>
      <c r="C25" s="13" t="s">
        <v>97</v>
      </c>
      <c r="D25" s="13" t="s">
        <v>13</v>
      </c>
      <c r="E25" s="13" t="s">
        <v>13</v>
      </c>
      <c r="F25" s="13" t="s">
        <v>13</v>
      </c>
      <c r="G25" s="13"/>
      <c r="H25" s="13"/>
      <c r="I25" s="16"/>
    </row>
    <row r="26" ht="25" customHeight="1" spans="1:9">
      <c r="A26" s="13" t="s">
        <v>98</v>
      </c>
      <c r="B26" s="13" t="s">
        <v>99</v>
      </c>
      <c r="C26" s="13" t="s">
        <v>100</v>
      </c>
      <c r="D26" s="13" t="s">
        <v>30</v>
      </c>
      <c r="E26" s="17" t="s">
        <v>35</v>
      </c>
      <c r="F26" s="17" t="s">
        <v>101</v>
      </c>
      <c r="G26" s="15"/>
      <c r="H26" s="13">
        <f t="shared" ref="H26:H28" si="2">E26*G26</f>
        <v>0</v>
      </c>
      <c r="I26" s="16"/>
    </row>
    <row r="27" ht="25" customHeight="1" spans="1:9">
      <c r="A27" s="13" t="s">
        <v>102</v>
      </c>
      <c r="B27" s="13" t="s">
        <v>103</v>
      </c>
      <c r="C27" s="13" t="s">
        <v>104</v>
      </c>
      <c r="D27" s="13" t="s">
        <v>105</v>
      </c>
      <c r="E27" s="17" t="s">
        <v>35</v>
      </c>
      <c r="F27" s="17" t="s">
        <v>106</v>
      </c>
      <c r="G27" s="15"/>
      <c r="H27" s="13">
        <f t="shared" si="2"/>
        <v>0</v>
      </c>
      <c r="I27" s="16"/>
    </row>
    <row r="28" ht="25" customHeight="1" spans="1:9">
      <c r="A28" s="13" t="s">
        <v>107</v>
      </c>
      <c r="B28" s="13" t="s">
        <v>108</v>
      </c>
      <c r="C28" s="13" t="s">
        <v>109</v>
      </c>
      <c r="D28" s="13" t="s">
        <v>19</v>
      </c>
      <c r="E28" s="17" t="s">
        <v>35</v>
      </c>
      <c r="F28" s="17" t="s">
        <v>110</v>
      </c>
      <c r="G28" s="15"/>
      <c r="H28" s="13">
        <f t="shared" si="2"/>
        <v>0</v>
      </c>
      <c r="I28" s="16"/>
    </row>
    <row r="29" ht="25" customHeight="1" spans="1:9">
      <c r="A29" s="13" t="s">
        <v>111</v>
      </c>
      <c r="B29" s="13" t="s">
        <v>112</v>
      </c>
      <c r="C29" s="13" t="s">
        <v>113</v>
      </c>
      <c r="D29" s="13" t="s">
        <v>13</v>
      </c>
      <c r="E29" s="13" t="s">
        <v>13</v>
      </c>
      <c r="F29" s="13" t="s">
        <v>13</v>
      </c>
      <c r="G29" s="13"/>
      <c r="H29" s="13"/>
      <c r="I29" s="16"/>
    </row>
    <row r="30" ht="25" customHeight="1" spans="1:9">
      <c r="A30" s="13" t="s">
        <v>114</v>
      </c>
      <c r="B30" s="13" t="s">
        <v>10</v>
      </c>
      <c r="C30" s="13" t="s">
        <v>115</v>
      </c>
      <c r="D30" s="13" t="s">
        <v>13</v>
      </c>
      <c r="E30" s="13" t="s">
        <v>13</v>
      </c>
      <c r="F30" s="13" t="s">
        <v>13</v>
      </c>
      <c r="G30" s="13"/>
      <c r="H30" s="13"/>
      <c r="I30" s="16"/>
    </row>
    <row r="31" ht="25" customHeight="1" spans="1:9">
      <c r="A31" s="13" t="s">
        <v>116</v>
      </c>
      <c r="B31" s="13" t="s">
        <v>17</v>
      </c>
      <c r="C31" s="13" t="s">
        <v>117</v>
      </c>
      <c r="D31" s="13" t="s">
        <v>19</v>
      </c>
      <c r="E31" s="17" t="s">
        <v>25</v>
      </c>
      <c r="F31" s="17" t="s">
        <v>118</v>
      </c>
      <c r="G31" s="15"/>
      <c r="H31" s="13">
        <f t="shared" ref="H31:H39" si="3">E31*G31</f>
        <v>0</v>
      </c>
      <c r="I31" s="16"/>
    </row>
    <row r="32" ht="25" customHeight="1" spans="1:9">
      <c r="A32" s="13" t="s">
        <v>119</v>
      </c>
      <c r="B32" s="13" t="s">
        <v>23</v>
      </c>
      <c r="C32" s="13" t="s">
        <v>120</v>
      </c>
      <c r="D32" s="13" t="s">
        <v>19</v>
      </c>
      <c r="E32" s="17" t="s">
        <v>121</v>
      </c>
      <c r="F32" s="17" t="s">
        <v>122</v>
      </c>
      <c r="G32" s="15"/>
      <c r="H32" s="13">
        <f t="shared" si="3"/>
        <v>0</v>
      </c>
      <c r="I32" s="16"/>
    </row>
    <row r="33" ht="25" customHeight="1" spans="1:9">
      <c r="A33" s="13" t="s">
        <v>123</v>
      </c>
      <c r="B33" s="13" t="s">
        <v>28</v>
      </c>
      <c r="C33" s="13" t="s">
        <v>124</v>
      </c>
      <c r="D33" s="13" t="s">
        <v>19</v>
      </c>
      <c r="E33" s="17" t="s">
        <v>125</v>
      </c>
      <c r="F33" s="17" t="s">
        <v>126</v>
      </c>
      <c r="G33" s="15"/>
      <c r="H33" s="13">
        <f t="shared" si="3"/>
        <v>0</v>
      </c>
      <c r="I33" s="16"/>
    </row>
    <row r="34" ht="25" customHeight="1" spans="1:9">
      <c r="A34" s="13" t="s">
        <v>65</v>
      </c>
      <c r="B34" s="13" t="s">
        <v>33</v>
      </c>
      <c r="C34" s="13" t="s">
        <v>127</v>
      </c>
      <c r="D34" s="13" t="s">
        <v>19</v>
      </c>
      <c r="E34" s="17" t="s">
        <v>49</v>
      </c>
      <c r="F34" s="17" t="s">
        <v>128</v>
      </c>
      <c r="G34" s="15"/>
      <c r="H34" s="13">
        <f t="shared" si="3"/>
        <v>0</v>
      </c>
      <c r="I34" s="16"/>
    </row>
    <row r="35" ht="25" customHeight="1" spans="1:9">
      <c r="A35" s="13" t="s">
        <v>129</v>
      </c>
      <c r="B35" s="13" t="s">
        <v>38</v>
      </c>
      <c r="C35" s="13" t="s">
        <v>130</v>
      </c>
      <c r="D35" s="13" t="s">
        <v>19</v>
      </c>
      <c r="E35" s="17" t="s">
        <v>35</v>
      </c>
      <c r="F35" s="17" t="s">
        <v>131</v>
      </c>
      <c r="G35" s="15"/>
      <c r="H35" s="13">
        <f t="shared" si="3"/>
        <v>0</v>
      </c>
      <c r="I35" s="16"/>
    </row>
    <row r="36" ht="25" customHeight="1" spans="1:9">
      <c r="A36" s="13" t="s">
        <v>132</v>
      </c>
      <c r="B36" s="13" t="s">
        <v>43</v>
      </c>
      <c r="C36" s="13" t="s">
        <v>133</v>
      </c>
      <c r="D36" s="13" t="s">
        <v>30</v>
      </c>
      <c r="E36" s="17" t="s">
        <v>134</v>
      </c>
      <c r="F36" s="17" t="s">
        <v>135</v>
      </c>
      <c r="G36" s="15"/>
      <c r="H36" s="13">
        <f t="shared" si="3"/>
        <v>0</v>
      </c>
      <c r="I36" s="16"/>
    </row>
    <row r="37" ht="25" customHeight="1" spans="1:9">
      <c r="A37" s="13" t="s">
        <v>136</v>
      </c>
      <c r="B37" s="13" t="s">
        <v>47</v>
      </c>
      <c r="C37" s="13" t="s">
        <v>137</v>
      </c>
      <c r="D37" s="13" t="s">
        <v>30</v>
      </c>
      <c r="E37" s="17" t="s">
        <v>49</v>
      </c>
      <c r="F37" s="17" t="s">
        <v>138</v>
      </c>
      <c r="G37" s="15"/>
      <c r="H37" s="13">
        <f t="shared" si="3"/>
        <v>0</v>
      </c>
      <c r="I37" s="16"/>
    </row>
    <row r="38" ht="25" customHeight="1" spans="1:9">
      <c r="A38" s="13" t="s">
        <v>139</v>
      </c>
      <c r="B38" s="13" t="s">
        <v>51</v>
      </c>
      <c r="C38" s="13" t="s">
        <v>140</v>
      </c>
      <c r="D38" s="13" t="s">
        <v>30</v>
      </c>
      <c r="E38" s="17" t="s">
        <v>35</v>
      </c>
      <c r="F38" s="17" t="s">
        <v>141</v>
      </c>
      <c r="G38" s="15"/>
      <c r="H38" s="13">
        <f t="shared" si="3"/>
        <v>0</v>
      </c>
      <c r="I38" s="16"/>
    </row>
    <row r="39" ht="25" customHeight="1" spans="1:9">
      <c r="A39" s="13" t="s">
        <v>142</v>
      </c>
      <c r="B39" s="13" t="s">
        <v>143</v>
      </c>
      <c r="C39" s="13" t="s">
        <v>144</v>
      </c>
      <c r="D39" s="13" t="s">
        <v>30</v>
      </c>
      <c r="E39" s="17" t="s">
        <v>10</v>
      </c>
      <c r="F39" s="17" t="s">
        <v>135</v>
      </c>
      <c r="G39" s="15"/>
      <c r="H39" s="13">
        <f t="shared" si="3"/>
        <v>0</v>
      </c>
      <c r="I39" s="16"/>
    </row>
    <row r="40" ht="25" customHeight="1" spans="1:9">
      <c r="A40" s="13" t="s">
        <v>145</v>
      </c>
      <c r="B40" s="13" t="s">
        <v>146</v>
      </c>
      <c r="C40" s="13" t="s">
        <v>147</v>
      </c>
      <c r="D40" s="13" t="s">
        <v>13</v>
      </c>
      <c r="E40" s="13" t="s">
        <v>13</v>
      </c>
      <c r="F40" s="13" t="s">
        <v>13</v>
      </c>
      <c r="G40" s="13"/>
      <c r="H40" s="13"/>
      <c r="I40" s="16"/>
    </row>
    <row r="41" ht="25" customHeight="1" spans="1:9">
      <c r="A41" s="13" t="s">
        <v>148</v>
      </c>
      <c r="B41" s="13" t="s">
        <v>10</v>
      </c>
      <c r="C41" s="13" t="s">
        <v>149</v>
      </c>
      <c r="D41" s="13" t="s">
        <v>150</v>
      </c>
      <c r="E41" s="17" t="s">
        <v>151</v>
      </c>
      <c r="F41" s="17" t="s">
        <v>152</v>
      </c>
      <c r="G41" s="15"/>
      <c r="H41" s="13">
        <f t="shared" ref="H41:H51" si="4">E41*G41</f>
        <v>0</v>
      </c>
      <c r="I41" s="16"/>
    </row>
    <row r="42" ht="25" customHeight="1" spans="1:9">
      <c r="A42" s="13" t="s">
        <v>153</v>
      </c>
      <c r="B42" s="13" t="s">
        <v>14</v>
      </c>
      <c r="C42" s="13" t="s">
        <v>154</v>
      </c>
      <c r="D42" s="13" t="s">
        <v>155</v>
      </c>
      <c r="E42" s="17" t="s">
        <v>35</v>
      </c>
      <c r="F42" s="17" t="s">
        <v>156</v>
      </c>
      <c r="G42" s="15"/>
      <c r="H42" s="13">
        <f t="shared" si="4"/>
        <v>0</v>
      </c>
      <c r="I42" s="16"/>
    </row>
    <row r="43" ht="25" customHeight="1" spans="1:9">
      <c r="A43" s="13" t="s">
        <v>157</v>
      </c>
      <c r="B43" s="13" t="s">
        <v>16</v>
      </c>
      <c r="C43" s="13" t="s">
        <v>158</v>
      </c>
      <c r="D43" s="13" t="s">
        <v>159</v>
      </c>
      <c r="E43" s="17" t="s">
        <v>160</v>
      </c>
      <c r="F43" s="17" t="s">
        <v>161</v>
      </c>
      <c r="G43" s="15"/>
      <c r="H43" s="13">
        <f t="shared" si="4"/>
        <v>0</v>
      </c>
      <c r="I43" s="16"/>
    </row>
    <row r="44" ht="25" customHeight="1" spans="1:9">
      <c r="A44" s="13" t="s">
        <v>162</v>
      </c>
      <c r="B44" s="13" t="s">
        <v>22</v>
      </c>
      <c r="C44" s="13" t="s">
        <v>163</v>
      </c>
      <c r="D44" s="13" t="s">
        <v>159</v>
      </c>
      <c r="E44" s="17" t="s">
        <v>35</v>
      </c>
      <c r="F44" s="17" t="s">
        <v>164</v>
      </c>
      <c r="G44" s="15"/>
      <c r="H44" s="13">
        <f t="shared" si="4"/>
        <v>0</v>
      </c>
      <c r="I44" s="16"/>
    </row>
    <row r="45" ht="25" customHeight="1" spans="1:9">
      <c r="A45" s="13" t="s">
        <v>165</v>
      </c>
      <c r="B45" s="13" t="s">
        <v>27</v>
      </c>
      <c r="C45" s="13" t="s">
        <v>166</v>
      </c>
      <c r="D45" s="13" t="s">
        <v>159</v>
      </c>
      <c r="E45" s="17" t="s">
        <v>35</v>
      </c>
      <c r="F45" s="17" t="s">
        <v>167</v>
      </c>
      <c r="G45" s="15"/>
      <c r="H45" s="13">
        <f t="shared" si="4"/>
        <v>0</v>
      </c>
      <c r="I45" s="16"/>
    </row>
    <row r="46" ht="25" customHeight="1" spans="1:9">
      <c r="A46" s="13" t="s">
        <v>168</v>
      </c>
      <c r="B46" s="13" t="s">
        <v>32</v>
      </c>
      <c r="C46" s="13" t="s">
        <v>169</v>
      </c>
      <c r="D46" s="13" t="s">
        <v>159</v>
      </c>
      <c r="E46" s="17" t="s">
        <v>35</v>
      </c>
      <c r="F46" s="17" t="s">
        <v>170</v>
      </c>
      <c r="G46" s="15"/>
      <c r="H46" s="13">
        <f t="shared" si="4"/>
        <v>0</v>
      </c>
      <c r="I46" s="16"/>
    </row>
    <row r="47" ht="25" customHeight="1" spans="1:9">
      <c r="A47" s="13" t="s">
        <v>171</v>
      </c>
      <c r="B47" s="13" t="s">
        <v>37</v>
      </c>
      <c r="C47" s="13" t="s">
        <v>172</v>
      </c>
      <c r="D47" s="13" t="s">
        <v>159</v>
      </c>
      <c r="E47" s="17" t="s">
        <v>35</v>
      </c>
      <c r="F47" s="17" t="s">
        <v>173</v>
      </c>
      <c r="G47" s="15"/>
      <c r="H47" s="13">
        <f t="shared" si="4"/>
        <v>0</v>
      </c>
      <c r="I47" s="16"/>
    </row>
    <row r="48" ht="25" customHeight="1" spans="1:9">
      <c r="A48" s="13" t="s">
        <v>174</v>
      </c>
      <c r="B48" s="13" t="s">
        <v>42</v>
      </c>
      <c r="C48" s="13" t="s">
        <v>175</v>
      </c>
      <c r="D48" s="13" t="s">
        <v>30</v>
      </c>
      <c r="E48" s="17" t="s">
        <v>35</v>
      </c>
      <c r="F48" s="17" t="s">
        <v>176</v>
      </c>
      <c r="G48" s="15"/>
      <c r="H48" s="13">
        <f t="shared" si="4"/>
        <v>0</v>
      </c>
      <c r="I48" s="16"/>
    </row>
    <row r="49" ht="25" customHeight="1" spans="1:10">
      <c r="A49" s="13" t="s">
        <v>177</v>
      </c>
      <c r="B49" s="13" t="s">
        <v>46</v>
      </c>
      <c r="C49" s="13" t="s">
        <v>178</v>
      </c>
      <c r="D49" s="13" t="s">
        <v>159</v>
      </c>
      <c r="E49" s="17" t="s">
        <v>92</v>
      </c>
      <c r="F49" s="17" t="s">
        <v>179</v>
      </c>
      <c r="G49" s="15"/>
      <c r="H49" s="13">
        <f t="shared" si="4"/>
        <v>0</v>
      </c>
      <c r="I49" s="16"/>
    </row>
    <row r="50" ht="25" customHeight="1" spans="1:10">
      <c r="A50" s="13" t="s">
        <v>180</v>
      </c>
      <c r="B50" s="13" t="s">
        <v>35</v>
      </c>
      <c r="C50" s="13" t="s">
        <v>181</v>
      </c>
      <c r="D50" s="13" t="s">
        <v>159</v>
      </c>
      <c r="E50" s="17" t="s">
        <v>35</v>
      </c>
      <c r="F50" s="17" t="s">
        <v>182</v>
      </c>
      <c r="G50" s="15"/>
      <c r="H50" s="13">
        <f t="shared" si="4"/>
        <v>0</v>
      </c>
      <c r="I50" s="16"/>
    </row>
    <row r="51" ht="40" customHeight="1" spans="1:10">
      <c r="A51" s="13" t="s">
        <v>183</v>
      </c>
      <c r="B51" s="13" t="s">
        <v>54</v>
      </c>
      <c r="C51" s="13" t="s">
        <v>184</v>
      </c>
      <c r="D51" s="13" t="s">
        <v>185</v>
      </c>
      <c r="E51" s="17" t="s">
        <v>10</v>
      </c>
      <c r="F51" s="17" t="s">
        <v>186</v>
      </c>
      <c r="G51" s="15"/>
      <c r="H51" s="13">
        <f t="shared" si="4"/>
        <v>0</v>
      </c>
      <c r="I51" s="16"/>
    </row>
    <row r="52" ht="25" customHeight="1" spans="1:10">
      <c r="A52" s="13" t="s">
        <v>187</v>
      </c>
      <c r="B52" s="13" t="s">
        <v>188</v>
      </c>
      <c r="C52" s="13" t="s">
        <v>189</v>
      </c>
      <c r="D52" s="13" t="s">
        <v>13</v>
      </c>
      <c r="E52" s="13" t="s">
        <v>13</v>
      </c>
      <c r="F52" s="13" t="s">
        <v>13</v>
      </c>
      <c r="G52" s="13"/>
      <c r="H52" s="13"/>
      <c r="I52" s="16"/>
    </row>
    <row r="53" ht="25" customHeight="1" spans="1:10">
      <c r="A53" s="13" t="s">
        <v>190</v>
      </c>
      <c r="B53" s="13" t="s">
        <v>10</v>
      </c>
      <c r="C53" s="13" t="s">
        <v>191</v>
      </c>
      <c r="D53" s="13" t="s">
        <v>192</v>
      </c>
      <c r="E53" s="17" t="s">
        <v>32</v>
      </c>
      <c r="F53" s="17">
        <v>7500</v>
      </c>
      <c r="G53" s="17">
        <v>7500</v>
      </c>
      <c r="H53" s="13">
        <f>E53*G53</f>
        <v>45000</v>
      </c>
      <c r="I53" s="16" t="s">
        <v>194</v>
      </c>
    </row>
    <row r="54" ht="25" customHeight="1" spans="1:10">
      <c r="A54" s="13" t="s">
        <v>195</v>
      </c>
      <c r="B54" s="13" t="s">
        <v>14</v>
      </c>
      <c r="C54" s="13" t="s">
        <v>196</v>
      </c>
      <c r="D54" s="13" t="s">
        <v>192</v>
      </c>
      <c r="E54" s="17" t="s">
        <v>32</v>
      </c>
      <c r="F54" s="17" t="s">
        <v>193</v>
      </c>
      <c r="G54" s="17" t="s">
        <v>193</v>
      </c>
      <c r="H54" s="13">
        <f t="shared" ref="H53:H59" si="5">E54*G54</f>
        <v>45000</v>
      </c>
      <c r="I54" s="16" t="s">
        <v>194</v>
      </c>
    </row>
    <row r="55" ht="25" customHeight="1" spans="1:10">
      <c r="A55" s="13" t="s">
        <v>197</v>
      </c>
      <c r="B55" s="13" t="s">
        <v>16</v>
      </c>
      <c r="C55" s="13" t="s">
        <v>198</v>
      </c>
      <c r="D55" s="13" t="s">
        <v>199</v>
      </c>
      <c r="E55" s="17" t="s">
        <v>160</v>
      </c>
      <c r="F55" s="17" t="s">
        <v>200</v>
      </c>
      <c r="G55" s="17" t="s">
        <v>200</v>
      </c>
      <c r="H55" s="13">
        <f t="shared" si="5"/>
        <v>35640</v>
      </c>
      <c r="I55" s="16" t="s">
        <v>194</v>
      </c>
    </row>
    <row r="56" ht="25" customHeight="1" spans="1:10">
      <c r="A56" s="13" t="s">
        <v>201</v>
      </c>
      <c r="B56" s="13" t="s">
        <v>22</v>
      </c>
      <c r="C56" s="13" t="s">
        <v>202</v>
      </c>
      <c r="D56" s="13" t="s">
        <v>199</v>
      </c>
      <c r="E56" s="17" t="s">
        <v>160</v>
      </c>
      <c r="F56" s="17" t="s">
        <v>200</v>
      </c>
      <c r="G56" s="17" t="s">
        <v>200</v>
      </c>
      <c r="H56" s="13">
        <f t="shared" si="5"/>
        <v>35640</v>
      </c>
      <c r="I56" s="16" t="s">
        <v>194</v>
      </c>
    </row>
    <row r="57" ht="25" customHeight="1" spans="1:10">
      <c r="A57" s="13" t="s">
        <v>203</v>
      </c>
      <c r="B57" s="13" t="s">
        <v>27</v>
      </c>
      <c r="C57" s="13" t="s">
        <v>204</v>
      </c>
      <c r="D57" s="13" t="s">
        <v>192</v>
      </c>
      <c r="E57" s="17" t="s">
        <v>32</v>
      </c>
      <c r="F57" s="17" t="s">
        <v>205</v>
      </c>
      <c r="G57" s="17" t="s">
        <v>205</v>
      </c>
      <c r="H57" s="13">
        <f t="shared" si="5"/>
        <v>54000</v>
      </c>
      <c r="I57" s="16" t="s">
        <v>194</v>
      </c>
    </row>
    <row r="58" ht="25" customHeight="1" spans="1:10">
      <c r="A58" s="13" t="s">
        <v>206</v>
      </c>
      <c r="B58" s="13" t="s">
        <v>32</v>
      </c>
      <c r="C58" s="13" t="s">
        <v>207</v>
      </c>
      <c r="D58" s="13" t="s">
        <v>159</v>
      </c>
      <c r="E58" s="17" t="s">
        <v>208</v>
      </c>
      <c r="F58" s="17" t="s">
        <v>209</v>
      </c>
      <c r="G58" s="17" t="s">
        <v>209</v>
      </c>
      <c r="H58" s="13">
        <f t="shared" si="5"/>
        <v>102039.3</v>
      </c>
      <c r="I58" s="16" t="s">
        <v>194</v>
      </c>
    </row>
    <row r="59" ht="31" customHeight="1" spans="1:10">
      <c r="A59" s="13" t="s">
        <v>210</v>
      </c>
      <c r="B59" s="13" t="s">
        <v>211</v>
      </c>
      <c r="C59" s="13" t="s">
        <v>212</v>
      </c>
      <c r="D59" s="13" t="s">
        <v>213</v>
      </c>
      <c r="E59" s="17">
        <v>1</v>
      </c>
      <c r="F59" s="18">
        <f>SUM(H7:H58)*1.5%</f>
        <v>4759.79</v>
      </c>
      <c r="G59" s="18">
        <f>SUM(H7:H58)*1.5%</f>
        <v>4759.79</v>
      </c>
      <c r="H59" s="13">
        <f t="shared" si="5"/>
        <v>4759.79</v>
      </c>
      <c r="I59" s="16" t="s">
        <v>214</v>
      </c>
    </row>
    <row r="60" ht="31" customHeight="1" spans="1:10">
      <c r="A60" s="19" t="s">
        <v>215</v>
      </c>
      <c r="B60" s="20"/>
      <c r="C60" s="20"/>
      <c r="D60" s="20"/>
      <c r="E60" s="20"/>
      <c r="F60" s="21"/>
      <c r="G60" s="22"/>
      <c r="H60" s="16">
        <f>SUM(H5:H59)*9%</f>
        <v>28987.12</v>
      </c>
      <c r="I60" s="14"/>
    </row>
    <row r="61" ht="25" customHeight="1" spans="1:10">
      <c r="A61" s="19" t="s">
        <v>216</v>
      </c>
      <c r="B61" s="20"/>
      <c r="C61" s="20"/>
      <c r="D61" s="20"/>
      <c r="E61" s="20"/>
      <c r="F61" s="21"/>
      <c r="G61" s="22"/>
      <c r="H61" s="16">
        <f>SUM(H5:H60)</f>
        <v>351066.21</v>
      </c>
      <c r="I61" s="14"/>
      <c r="J61" s="23"/>
    </row>
    <row r="62" ht="28" customHeight="1" spans="1:10">
      <c r="A62" s="24" t="s">
        <v>217</v>
      </c>
      <c r="B62" s="24"/>
      <c r="C62" s="24"/>
      <c r="D62" s="24"/>
      <c r="E62" s="24"/>
      <c r="F62" s="25"/>
      <c r="G62" s="26"/>
      <c r="H62" s="26"/>
      <c r="I62" s="24"/>
    </row>
  </sheetData>
  <sheetProtection algorithmName="SHA-512" hashValue="/V8jPXtV37ocS/tcU9J+DQzdytnjn4C9WezPex+0H0PSxTSwmN5ctk7smJuxg3NMIcQTwqfimedw3q6fhGYW3A==" saltValue="NiuC4wT7HE1CD5t3oWFbkg==" spinCount="100000" sheet="1" objects="1"/>
  <protectedRanges>
    <protectedRange sqref="G7:G51" name="区域1"/>
  </protectedRanges>
  <mergeCells count="5">
    <mergeCell ref="A3:H3"/>
    <mergeCell ref="A60:F60"/>
    <mergeCell ref="A61:F61"/>
    <mergeCell ref="A62:I62"/>
    <mergeCell ref="A1:I2"/>
  </mergeCells>
  <pageMargins left="0.700694444444445" right="0.700694444444445" top="0.511805555555556" bottom="0.751388888888889" header="0.298611111111111" footer="0.298611111111111"/>
  <pageSetup paperSize="9" scale="90" orientation="portrait" horizontalDpi="600"/>
  <headerFooter/>
  <rowBreaks count="1" manualBreakCount="1">
    <brk id="51" max="8" man="1"/>
  </rowBreaks>
  <colBreaks count="1" manualBreakCount="1">
    <brk id="9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2"/>
  <sheetViews>
    <sheetView view="pageBreakPreview" zoomScaleNormal="100" topLeftCell="A36" workbookViewId="0">
      <selection activeCell="G52" sqref="G52"/>
    </sheetView>
  </sheetViews>
  <sheetFormatPr defaultColWidth="9" defaultRowHeight="13.5"/>
  <cols>
    <col min="1" max="2" width="6.625" style="2" customWidth="1"/>
    <col min="3" max="3" width="25.625" style="2" customWidth="1"/>
    <col min="4" max="4" width="6.625" style="2" customWidth="1"/>
    <col min="5" max="6" width="10.625" style="2" customWidth="1"/>
    <col min="7" max="8" width="10.625" style="3" customWidth="1"/>
    <col min="9" max="9" width="10.7583333333333" style="4" customWidth="1"/>
    <col min="10" max="10" width="12.8916666666667" style="4"/>
    <col min="11" max="11" width="11.5"/>
  </cols>
  <sheetData>
    <row r="1" ht="25" customHeight="1" spans="1:10">
      <c r="A1" s="5" t="s">
        <v>0</v>
      </c>
      <c r="B1" s="5"/>
      <c r="C1" s="5"/>
      <c r="D1" s="5"/>
      <c r="E1" s="5"/>
      <c r="F1" s="5"/>
      <c r="G1" s="5"/>
      <c r="H1" s="5"/>
      <c r="I1" s="5"/>
    </row>
    <row r="2" customFormat="1" ht="18" customHeight="1" spans="1:10">
      <c r="A2" s="5"/>
      <c r="B2" s="5"/>
      <c r="C2" s="5"/>
      <c r="D2" s="5"/>
      <c r="E2" s="5"/>
      <c r="F2" s="5"/>
      <c r="G2" s="5"/>
      <c r="H2" s="5"/>
      <c r="I2" s="5"/>
      <c r="J2" s="4"/>
    </row>
    <row r="3" customFormat="1" ht="18" customHeight="1" spans="1:10">
      <c r="A3" s="6" t="s">
        <v>218</v>
      </c>
      <c r="B3" s="6"/>
      <c r="C3" s="6"/>
      <c r="D3" s="6"/>
      <c r="E3" s="7"/>
      <c r="F3" s="7"/>
      <c r="G3" s="8"/>
      <c r="H3" s="8"/>
      <c r="I3" s="9"/>
      <c r="J3" s="4"/>
    </row>
    <row r="4" s="1" customFormat="1" ht="38" customHeight="1" spans="1:10">
      <c r="A4" s="10" t="s">
        <v>2</v>
      </c>
      <c r="B4" s="10" t="s">
        <v>3</v>
      </c>
      <c r="C4" s="10" t="s">
        <v>4</v>
      </c>
      <c r="D4" s="10" t="s">
        <v>5</v>
      </c>
      <c r="E4" s="10" t="s">
        <v>6</v>
      </c>
      <c r="F4" s="10" t="s">
        <v>7</v>
      </c>
      <c r="G4" s="10" t="s">
        <v>227</v>
      </c>
      <c r="H4" s="11" t="s">
        <v>8</v>
      </c>
      <c r="I4" s="11" t="s">
        <v>9</v>
      </c>
      <c r="J4" s="12"/>
    </row>
    <row r="5" ht="25" customHeight="1" spans="1:10">
      <c r="A5" s="13" t="s">
        <v>10</v>
      </c>
      <c r="B5" s="13" t="s">
        <v>11</v>
      </c>
      <c r="C5" s="13" t="s">
        <v>12</v>
      </c>
      <c r="D5" s="13" t="s">
        <v>13</v>
      </c>
      <c r="E5" s="13" t="s">
        <v>13</v>
      </c>
      <c r="F5" s="13" t="s">
        <v>13</v>
      </c>
      <c r="G5" s="13"/>
      <c r="H5" s="13"/>
      <c r="I5" s="14"/>
    </row>
    <row r="6" ht="25" customHeight="1" spans="1:10">
      <c r="A6" s="13" t="s">
        <v>14</v>
      </c>
      <c r="B6" s="13" t="s">
        <v>10</v>
      </c>
      <c r="C6" s="13" t="s">
        <v>15</v>
      </c>
      <c r="D6" s="13" t="s">
        <v>13</v>
      </c>
      <c r="E6" s="13" t="s">
        <v>13</v>
      </c>
      <c r="F6" s="13" t="s">
        <v>13</v>
      </c>
      <c r="G6" s="13"/>
      <c r="H6" s="13"/>
      <c r="I6" s="14"/>
    </row>
    <row r="7" ht="25" customHeight="1" spans="1:10">
      <c r="A7" s="13" t="s">
        <v>16</v>
      </c>
      <c r="B7" s="13" t="s">
        <v>17</v>
      </c>
      <c r="C7" s="13" t="s">
        <v>18</v>
      </c>
      <c r="D7" s="13" t="s">
        <v>19</v>
      </c>
      <c r="E7" s="17" t="s">
        <v>20</v>
      </c>
      <c r="F7" s="17" t="s">
        <v>21</v>
      </c>
      <c r="G7" s="15"/>
      <c r="H7" s="13">
        <f t="shared" ref="H7:H14" si="0">E7*G7</f>
        <v>0</v>
      </c>
      <c r="I7" s="14"/>
    </row>
    <row r="8" ht="25" customHeight="1" spans="1:10">
      <c r="A8" s="13" t="s">
        <v>22</v>
      </c>
      <c r="B8" s="13" t="s">
        <v>23</v>
      </c>
      <c r="C8" s="13" t="s">
        <v>24</v>
      </c>
      <c r="D8" s="13" t="s">
        <v>19</v>
      </c>
      <c r="E8" s="17" t="s">
        <v>25</v>
      </c>
      <c r="F8" s="17" t="s">
        <v>26</v>
      </c>
      <c r="G8" s="15"/>
      <c r="H8" s="13">
        <f t="shared" si="0"/>
        <v>0</v>
      </c>
      <c r="I8" s="16"/>
    </row>
    <row r="9" ht="25" customHeight="1" spans="1:10">
      <c r="A9" s="13" t="s">
        <v>27</v>
      </c>
      <c r="B9" s="13" t="s">
        <v>28</v>
      </c>
      <c r="C9" s="13" t="s">
        <v>29</v>
      </c>
      <c r="D9" s="13" t="s">
        <v>30</v>
      </c>
      <c r="E9" s="17" t="s">
        <v>25</v>
      </c>
      <c r="F9" s="17" t="s">
        <v>31</v>
      </c>
      <c r="G9" s="15"/>
      <c r="H9" s="13">
        <f t="shared" si="0"/>
        <v>0</v>
      </c>
      <c r="I9" s="16"/>
    </row>
    <row r="10" ht="25" customHeight="1" spans="1:10">
      <c r="A10" s="13" t="s">
        <v>32</v>
      </c>
      <c r="B10" s="13" t="s">
        <v>33</v>
      </c>
      <c r="C10" s="13" t="s">
        <v>34</v>
      </c>
      <c r="D10" s="13" t="s">
        <v>30</v>
      </c>
      <c r="E10" s="17" t="s">
        <v>35</v>
      </c>
      <c r="F10" s="17" t="s">
        <v>36</v>
      </c>
      <c r="G10" s="15"/>
      <c r="H10" s="13">
        <f t="shared" si="0"/>
        <v>0</v>
      </c>
      <c r="I10" s="16"/>
    </row>
    <row r="11" ht="25" customHeight="1" spans="1:10">
      <c r="A11" s="13" t="s">
        <v>37</v>
      </c>
      <c r="B11" s="13" t="s">
        <v>38</v>
      </c>
      <c r="C11" s="13" t="s">
        <v>39</v>
      </c>
      <c r="D11" s="13" t="s">
        <v>40</v>
      </c>
      <c r="E11" s="17" t="s">
        <v>35</v>
      </c>
      <c r="F11" s="17" t="s">
        <v>41</v>
      </c>
      <c r="G11" s="15"/>
      <c r="H11" s="13">
        <f t="shared" si="0"/>
        <v>0</v>
      </c>
      <c r="I11" s="16"/>
    </row>
    <row r="12" ht="25" customHeight="1" spans="1:10">
      <c r="A12" s="13" t="s">
        <v>42</v>
      </c>
      <c r="B12" s="13" t="s">
        <v>43</v>
      </c>
      <c r="C12" s="13" t="s">
        <v>44</v>
      </c>
      <c r="D12" s="13" t="s">
        <v>40</v>
      </c>
      <c r="E12" s="17" t="s">
        <v>10</v>
      </c>
      <c r="F12" s="17" t="s">
        <v>45</v>
      </c>
      <c r="G12" s="15"/>
      <c r="H12" s="13">
        <f t="shared" si="0"/>
        <v>0</v>
      </c>
      <c r="I12" s="16"/>
    </row>
    <row r="13" ht="25" customHeight="1" spans="1:10">
      <c r="A13" s="13" t="s">
        <v>46</v>
      </c>
      <c r="B13" s="13" t="s">
        <v>47</v>
      </c>
      <c r="C13" s="13" t="s">
        <v>48</v>
      </c>
      <c r="D13" s="13" t="s">
        <v>40</v>
      </c>
      <c r="E13" s="17" t="s">
        <v>49</v>
      </c>
      <c r="F13" s="17" t="s">
        <v>50</v>
      </c>
      <c r="G13" s="15"/>
      <c r="H13" s="13">
        <f t="shared" si="0"/>
        <v>0</v>
      </c>
      <c r="I13" s="16"/>
    </row>
    <row r="14" ht="25" customHeight="1" spans="1:10">
      <c r="A14" s="13" t="s">
        <v>35</v>
      </c>
      <c r="B14" s="13" t="s">
        <v>51</v>
      </c>
      <c r="C14" s="13" t="s">
        <v>52</v>
      </c>
      <c r="D14" s="13" t="s">
        <v>40</v>
      </c>
      <c r="E14" s="17" t="s">
        <v>35</v>
      </c>
      <c r="F14" s="17" t="s">
        <v>53</v>
      </c>
      <c r="G14" s="15"/>
      <c r="H14" s="13">
        <f t="shared" si="0"/>
        <v>0</v>
      </c>
      <c r="I14" s="16"/>
    </row>
    <row r="15" ht="25" customHeight="1" spans="1:10">
      <c r="A15" s="13" t="s">
        <v>54</v>
      </c>
      <c r="B15" s="13" t="s">
        <v>14</v>
      </c>
      <c r="C15" s="13" t="s">
        <v>55</v>
      </c>
      <c r="D15" s="13" t="s">
        <v>13</v>
      </c>
      <c r="E15" s="13" t="s">
        <v>13</v>
      </c>
      <c r="F15" s="13" t="s">
        <v>13</v>
      </c>
      <c r="G15" s="13"/>
      <c r="H15" s="13"/>
      <c r="I15" s="16"/>
    </row>
    <row r="16" ht="25" customHeight="1" spans="1:10">
      <c r="A16" s="13" t="s">
        <v>56</v>
      </c>
      <c r="B16" s="13" t="s">
        <v>57</v>
      </c>
      <c r="C16" s="13" t="s">
        <v>58</v>
      </c>
      <c r="D16" s="13" t="s">
        <v>59</v>
      </c>
      <c r="E16" s="17" t="s">
        <v>60</v>
      </c>
      <c r="F16" s="17" t="s">
        <v>61</v>
      </c>
      <c r="G16" s="15"/>
      <c r="H16" s="13">
        <f t="shared" ref="H16:H24" si="1">E16*G16</f>
        <v>0</v>
      </c>
      <c r="I16" s="16"/>
    </row>
    <row r="17" ht="25" customHeight="1" spans="1:9">
      <c r="A17" s="13" t="s">
        <v>62</v>
      </c>
      <c r="B17" s="13" t="s">
        <v>63</v>
      </c>
      <c r="C17" s="13" t="s">
        <v>64</v>
      </c>
      <c r="D17" s="13" t="s">
        <v>59</v>
      </c>
      <c r="E17" s="17" t="s">
        <v>65</v>
      </c>
      <c r="F17" s="17" t="s">
        <v>66</v>
      </c>
      <c r="G17" s="15"/>
      <c r="H17" s="13">
        <f t="shared" si="1"/>
        <v>0</v>
      </c>
      <c r="I17" s="16"/>
    </row>
    <row r="18" ht="25" customHeight="1" spans="1:9">
      <c r="A18" s="13" t="s">
        <v>67</v>
      </c>
      <c r="B18" s="13" t="s">
        <v>68</v>
      </c>
      <c r="C18" s="13" t="s">
        <v>69</v>
      </c>
      <c r="D18" s="13" t="s">
        <v>59</v>
      </c>
      <c r="E18" s="17" t="s">
        <v>35</v>
      </c>
      <c r="F18" s="17" t="s">
        <v>70</v>
      </c>
      <c r="G18" s="15"/>
      <c r="H18" s="13">
        <f t="shared" si="1"/>
        <v>0</v>
      </c>
      <c r="I18" s="16"/>
    </row>
    <row r="19" ht="25" customHeight="1" spans="1:9">
      <c r="A19" s="13" t="s">
        <v>71</v>
      </c>
      <c r="B19" s="13" t="s">
        <v>72</v>
      </c>
      <c r="C19" s="13" t="s">
        <v>73</v>
      </c>
      <c r="D19" s="13" t="s">
        <v>59</v>
      </c>
      <c r="E19" s="17" t="s">
        <v>35</v>
      </c>
      <c r="F19" s="17" t="s">
        <v>74</v>
      </c>
      <c r="G19" s="15"/>
      <c r="H19" s="13">
        <f t="shared" si="1"/>
        <v>0</v>
      </c>
      <c r="I19" s="16"/>
    </row>
    <row r="20" ht="25" customHeight="1" spans="1:9">
      <c r="A20" s="13" t="s">
        <v>75</v>
      </c>
      <c r="B20" s="13" t="s">
        <v>76</v>
      </c>
      <c r="C20" s="13" t="s">
        <v>77</v>
      </c>
      <c r="D20" s="13" t="s">
        <v>59</v>
      </c>
      <c r="E20" s="17" t="s">
        <v>35</v>
      </c>
      <c r="F20" s="17" t="s">
        <v>78</v>
      </c>
      <c r="G20" s="15"/>
      <c r="H20" s="13">
        <f t="shared" si="1"/>
        <v>0</v>
      </c>
      <c r="I20" s="16"/>
    </row>
    <row r="21" ht="25" customHeight="1" spans="1:9">
      <c r="A21" s="13" t="s">
        <v>79</v>
      </c>
      <c r="B21" s="13" t="s">
        <v>80</v>
      </c>
      <c r="C21" s="13" t="s">
        <v>81</v>
      </c>
      <c r="D21" s="13" t="s">
        <v>59</v>
      </c>
      <c r="E21" s="17" t="s">
        <v>65</v>
      </c>
      <c r="F21" s="17" t="s">
        <v>82</v>
      </c>
      <c r="G21" s="15"/>
      <c r="H21" s="13">
        <f t="shared" si="1"/>
        <v>0</v>
      </c>
      <c r="I21" s="16"/>
    </row>
    <row r="22" ht="25" customHeight="1" spans="1:9">
      <c r="A22" s="13" t="s">
        <v>83</v>
      </c>
      <c r="B22" s="13" t="s">
        <v>84</v>
      </c>
      <c r="C22" s="13" t="s">
        <v>85</v>
      </c>
      <c r="D22" s="13" t="s">
        <v>86</v>
      </c>
      <c r="E22" s="17" t="s">
        <v>27</v>
      </c>
      <c r="F22" s="17" t="s">
        <v>87</v>
      </c>
      <c r="G22" s="15"/>
      <c r="H22" s="13">
        <f t="shared" si="1"/>
        <v>0</v>
      </c>
      <c r="I22" s="16"/>
    </row>
    <row r="23" ht="25" customHeight="1" spans="1:9">
      <c r="A23" s="13" t="s">
        <v>88</v>
      </c>
      <c r="B23" s="13" t="s">
        <v>89</v>
      </c>
      <c r="C23" s="13" t="s">
        <v>90</v>
      </c>
      <c r="D23" s="13" t="s">
        <v>86</v>
      </c>
      <c r="E23" s="17" t="s">
        <v>27</v>
      </c>
      <c r="F23" s="17" t="s">
        <v>91</v>
      </c>
      <c r="G23" s="15"/>
      <c r="H23" s="13">
        <f t="shared" si="1"/>
        <v>0</v>
      </c>
      <c r="I23" s="16"/>
    </row>
    <row r="24" ht="25" customHeight="1" spans="1:9">
      <c r="A24" s="13" t="s">
        <v>92</v>
      </c>
      <c r="B24" s="13" t="s">
        <v>93</v>
      </c>
      <c r="C24" s="13" t="s">
        <v>94</v>
      </c>
      <c r="D24" s="13" t="s">
        <v>59</v>
      </c>
      <c r="E24" s="17" t="s">
        <v>35</v>
      </c>
      <c r="F24" s="17" t="s">
        <v>95</v>
      </c>
      <c r="G24" s="15"/>
      <c r="H24" s="13">
        <f t="shared" si="1"/>
        <v>0</v>
      </c>
      <c r="I24" s="16"/>
    </row>
    <row r="25" ht="25" customHeight="1" spans="1:9">
      <c r="A25" s="13" t="s">
        <v>96</v>
      </c>
      <c r="B25" s="13" t="s">
        <v>16</v>
      </c>
      <c r="C25" s="13" t="s">
        <v>97</v>
      </c>
      <c r="D25" s="13" t="s">
        <v>13</v>
      </c>
      <c r="E25" s="13" t="s">
        <v>13</v>
      </c>
      <c r="F25" s="13" t="s">
        <v>13</v>
      </c>
      <c r="G25" s="13"/>
      <c r="H25" s="13"/>
      <c r="I25" s="16"/>
    </row>
    <row r="26" ht="25" customHeight="1" spans="1:9">
      <c r="A26" s="13" t="s">
        <v>98</v>
      </c>
      <c r="B26" s="13" t="s">
        <v>99</v>
      </c>
      <c r="C26" s="13" t="s">
        <v>100</v>
      </c>
      <c r="D26" s="13" t="s">
        <v>30</v>
      </c>
      <c r="E26" s="17" t="s">
        <v>35</v>
      </c>
      <c r="F26" s="17" t="s">
        <v>101</v>
      </c>
      <c r="G26" s="15"/>
      <c r="H26" s="13">
        <f t="shared" ref="H26:H28" si="2">E26*G26</f>
        <v>0</v>
      </c>
      <c r="I26" s="16"/>
    </row>
    <row r="27" ht="25" customHeight="1" spans="1:9">
      <c r="A27" s="13" t="s">
        <v>102</v>
      </c>
      <c r="B27" s="13" t="s">
        <v>103</v>
      </c>
      <c r="C27" s="13" t="s">
        <v>104</v>
      </c>
      <c r="D27" s="13" t="s">
        <v>105</v>
      </c>
      <c r="E27" s="17" t="s">
        <v>35</v>
      </c>
      <c r="F27" s="17" t="s">
        <v>106</v>
      </c>
      <c r="G27" s="15"/>
      <c r="H27" s="13">
        <f t="shared" si="2"/>
        <v>0</v>
      </c>
      <c r="I27" s="16"/>
    </row>
    <row r="28" ht="25" customHeight="1" spans="1:9">
      <c r="A28" s="13" t="s">
        <v>107</v>
      </c>
      <c r="B28" s="13" t="s">
        <v>108</v>
      </c>
      <c r="C28" s="13" t="s">
        <v>109</v>
      </c>
      <c r="D28" s="13" t="s">
        <v>19</v>
      </c>
      <c r="E28" s="17" t="s">
        <v>35</v>
      </c>
      <c r="F28" s="17" t="s">
        <v>110</v>
      </c>
      <c r="G28" s="15"/>
      <c r="H28" s="13">
        <f t="shared" si="2"/>
        <v>0</v>
      </c>
      <c r="I28" s="16"/>
    </row>
    <row r="29" ht="25" customHeight="1" spans="1:9">
      <c r="A29" s="13" t="s">
        <v>111</v>
      </c>
      <c r="B29" s="13" t="s">
        <v>112</v>
      </c>
      <c r="C29" s="13" t="s">
        <v>113</v>
      </c>
      <c r="D29" s="13" t="s">
        <v>13</v>
      </c>
      <c r="E29" s="13" t="s">
        <v>13</v>
      </c>
      <c r="F29" s="13" t="s">
        <v>13</v>
      </c>
      <c r="G29" s="13"/>
      <c r="H29" s="13"/>
      <c r="I29" s="16"/>
    </row>
    <row r="30" ht="25" customHeight="1" spans="1:9">
      <c r="A30" s="13" t="s">
        <v>114</v>
      </c>
      <c r="B30" s="13" t="s">
        <v>10</v>
      </c>
      <c r="C30" s="13" t="s">
        <v>115</v>
      </c>
      <c r="D30" s="13" t="s">
        <v>13</v>
      </c>
      <c r="E30" s="13" t="s">
        <v>13</v>
      </c>
      <c r="F30" s="13" t="s">
        <v>13</v>
      </c>
      <c r="G30" s="13"/>
      <c r="H30" s="13"/>
      <c r="I30" s="16"/>
    </row>
    <row r="31" ht="25" customHeight="1" spans="1:9">
      <c r="A31" s="13" t="s">
        <v>116</v>
      </c>
      <c r="B31" s="13" t="s">
        <v>17</v>
      </c>
      <c r="C31" s="13" t="s">
        <v>117</v>
      </c>
      <c r="D31" s="13" t="s">
        <v>19</v>
      </c>
      <c r="E31" s="17" t="s">
        <v>25</v>
      </c>
      <c r="F31" s="17" t="s">
        <v>118</v>
      </c>
      <c r="G31" s="15"/>
      <c r="H31" s="13">
        <f t="shared" ref="H31:H39" si="3">E31*G31</f>
        <v>0</v>
      </c>
      <c r="I31" s="16"/>
    </row>
    <row r="32" ht="25" customHeight="1" spans="1:9">
      <c r="A32" s="13" t="s">
        <v>119</v>
      </c>
      <c r="B32" s="13" t="s">
        <v>23</v>
      </c>
      <c r="C32" s="13" t="s">
        <v>120</v>
      </c>
      <c r="D32" s="13" t="s">
        <v>19</v>
      </c>
      <c r="E32" s="17" t="s">
        <v>121</v>
      </c>
      <c r="F32" s="17" t="s">
        <v>122</v>
      </c>
      <c r="G32" s="15"/>
      <c r="H32" s="13">
        <f t="shared" si="3"/>
        <v>0</v>
      </c>
      <c r="I32" s="16"/>
    </row>
    <row r="33" ht="25" customHeight="1" spans="1:9">
      <c r="A33" s="13" t="s">
        <v>123</v>
      </c>
      <c r="B33" s="13" t="s">
        <v>28</v>
      </c>
      <c r="C33" s="13" t="s">
        <v>124</v>
      </c>
      <c r="D33" s="13" t="s">
        <v>19</v>
      </c>
      <c r="E33" s="17" t="s">
        <v>125</v>
      </c>
      <c r="F33" s="17" t="s">
        <v>126</v>
      </c>
      <c r="G33" s="15"/>
      <c r="H33" s="13">
        <f t="shared" si="3"/>
        <v>0</v>
      </c>
      <c r="I33" s="16"/>
    </row>
    <row r="34" ht="25" customHeight="1" spans="1:9">
      <c r="A34" s="13" t="s">
        <v>65</v>
      </c>
      <c r="B34" s="13" t="s">
        <v>33</v>
      </c>
      <c r="C34" s="13" t="s">
        <v>127</v>
      </c>
      <c r="D34" s="13" t="s">
        <v>19</v>
      </c>
      <c r="E34" s="17" t="s">
        <v>49</v>
      </c>
      <c r="F34" s="17" t="s">
        <v>128</v>
      </c>
      <c r="G34" s="15"/>
      <c r="H34" s="13">
        <f t="shared" si="3"/>
        <v>0</v>
      </c>
      <c r="I34" s="16"/>
    </row>
    <row r="35" ht="25" customHeight="1" spans="1:9">
      <c r="A35" s="13" t="s">
        <v>129</v>
      </c>
      <c r="B35" s="13" t="s">
        <v>38</v>
      </c>
      <c r="C35" s="13" t="s">
        <v>130</v>
      </c>
      <c r="D35" s="13" t="s">
        <v>19</v>
      </c>
      <c r="E35" s="17" t="s">
        <v>35</v>
      </c>
      <c r="F35" s="17" t="s">
        <v>131</v>
      </c>
      <c r="G35" s="15"/>
      <c r="H35" s="13">
        <f t="shared" si="3"/>
        <v>0</v>
      </c>
      <c r="I35" s="16"/>
    </row>
    <row r="36" ht="25" customHeight="1" spans="1:9">
      <c r="A36" s="13" t="s">
        <v>132</v>
      </c>
      <c r="B36" s="13" t="s">
        <v>43</v>
      </c>
      <c r="C36" s="13" t="s">
        <v>133</v>
      </c>
      <c r="D36" s="13" t="s">
        <v>30</v>
      </c>
      <c r="E36" s="17" t="s">
        <v>134</v>
      </c>
      <c r="F36" s="17" t="s">
        <v>135</v>
      </c>
      <c r="G36" s="15"/>
      <c r="H36" s="13">
        <f t="shared" si="3"/>
        <v>0</v>
      </c>
      <c r="I36" s="16"/>
    </row>
    <row r="37" ht="25" customHeight="1" spans="1:9">
      <c r="A37" s="13" t="s">
        <v>136</v>
      </c>
      <c r="B37" s="13" t="s">
        <v>47</v>
      </c>
      <c r="C37" s="13" t="s">
        <v>137</v>
      </c>
      <c r="D37" s="13" t="s">
        <v>30</v>
      </c>
      <c r="E37" s="17" t="s">
        <v>49</v>
      </c>
      <c r="F37" s="17" t="s">
        <v>138</v>
      </c>
      <c r="G37" s="15"/>
      <c r="H37" s="13">
        <f t="shared" si="3"/>
        <v>0</v>
      </c>
      <c r="I37" s="16"/>
    </row>
    <row r="38" ht="25" customHeight="1" spans="1:9">
      <c r="A38" s="13" t="s">
        <v>139</v>
      </c>
      <c r="B38" s="13" t="s">
        <v>51</v>
      </c>
      <c r="C38" s="13" t="s">
        <v>140</v>
      </c>
      <c r="D38" s="13" t="s">
        <v>30</v>
      </c>
      <c r="E38" s="17" t="s">
        <v>35</v>
      </c>
      <c r="F38" s="17" t="s">
        <v>141</v>
      </c>
      <c r="G38" s="15"/>
      <c r="H38" s="13">
        <f t="shared" si="3"/>
        <v>0</v>
      </c>
      <c r="I38" s="16"/>
    </row>
    <row r="39" ht="25" customHeight="1" spans="1:9">
      <c r="A39" s="13" t="s">
        <v>142</v>
      </c>
      <c r="B39" s="13" t="s">
        <v>143</v>
      </c>
      <c r="C39" s="13" t="s">
        <v>144</v>
      </c>
      <c r="D39" s="13" t="s">
        <v>30</v>
      </c>
      <c r="E39" s="17" t="s">
        <v>10</v>
      </c>
      <c r="F39" s="17" t="s">
        <v>135</v>
      </c>
      <c r="G39" s="15"/>
      <c r="H39" s="13">
        <f t="shared" si="3"/>
        <v>0</v>
      </c>
      <c r="I39" s="16"/>
    </row>
    <row r="40" ht="25" customHeight="1" spans="1:9">
      <c r="A40" s="13" t="s">
        <v>145</v>
      </c>
      <c r="B40" s="13" t="s">
        <v>146</v>
      </c>
      <c r="C40" s="13" t="s">
        <v>147</v>
      </c>
      <c r="D40" s="13" t="s">
        <v>13</v>
      </c>
      <c r="E40" s="13" t="s">
        <v>13</v>
      </c>
      <c r="F40" s="13" t="s">
        <v>13</v>
      </c>
      <c r="G40" s="13"/>
      <c r="H40" s="13"/>
      <c r="I40" s="16"/>
    </row>
    <row r="41" ht="25" customHeight="1" spans="1:9">
      <c r="A41" s="13" t="s">
        <v>148</v>
      </c>
      <c r="B41" s="13" t="s">
        <v>10</v>
      </c>
      <c r="C41" s="13" t="s">
        <v>149</v>
      </c>
      <c r="D41" s="13" t="s">
        <v>150</v>
      </c>
      <c r="E41" s="17" t="s">
        <v>151</v>
      </c>
      <c r="F41" s="17" t="s">
        <v>152</v>
      </c>
      <c r="G41" s="15"/>
      <c r="H41" s="13">
        <f t="shared" ref="H41:H51" si="4">E41*G41</f>
        <v>0</v>
      </c>
      <c r="I41" s="16"/>
    </row>
    <row r="42" ht="25" customHeight="1" spans="1:9">
      <c r="A42" s="13" t="s">
        <v>153</v>
      </c>
      <c r="B42" s="13" t="s">
        <v>14</v>
      </c>
      <c r="C42" s="13" t="s">
        <v>154</v>
      </c>
      <c r="D42" s="13" t="s">
        <v>155</v>
      </c>
      <c r="E42" s="17" t="s">
        <v>35</v>
      </c>
      <c r="F42" s="17" t="s">
        <v>156</v>
      </c>
      <c r="G42" s="15"/>
      <c r="H42" s="13">
        <f t="shared" si="4"/>
        <v>0</v>
      </c>
      <c r="I42" s="16"/>
    </row>
    <row r="43" ht="25" customHeight="1" spans="1:9">
      <c r="A43" s="13" t="s">
        <v>157</v>
      </c>
      <c r="B43" s="13" t="s">
        <v>16</v>
      </c>
      <c r="C43" s="13" t="s">
        <v>158</v>
      </c>
      <c r="D43" s="13" t="s">
        <v>159</v>
      </c>
      <c r="E43" s="17" t="s">
        <v>160</v>
      </c>
      <c r="F43" s="17" t="s">
        <v>161</v>
      </c>
      <c r="G43" s="15"/>
      <c r="H43" s="13">
        <f t="shared" si="4"/>
        <v>0</v>
      </c>
      <c r="I43" s="16"/>
    </row>
    <row r="44" ht="25" customHeight="1" spans="1:9">
      <c r="A44" s="13" t="s">
        <v>162</v>
      </c>
      <c r="B44" s="13" t="s">
        <v>22</v>
      </c>
      <c r="C44" s="13" t="s">
        <v>163</v>
      </c>
      <c r="D44" s="13" t="s">
        <v>159</v>
      </c>
      <c r="E44" s="17" t="s">
        <v>35</v>
      </c>
      <c r="F44" s="17" t="s">
        <v>164</v>
      </c>
      <c r="G44" s="15"/>
      <c r="H44" s="13">
        <f t="shared" si="4"/>
        <v>0</v>
      </c>
      <c r="I44" s="16"/>
    </row>
    <row r="45" ht="25" customHeight="1" spans="1:9">
      <c r="A45" s="13" t="s">
        <v>165</v>
      </c>
      <c r="B45" s="13" t="s">
        <v>27</v>
      </c>
      <c r="C45" s="13" t="s">
        <v>166</v>
      </c>
      <c r="D45" s="13" t="s">
        <v>159</v>
      </c>
      <c r="E45" s="17" t="s">
        <v>35</v>
      </c>
      <c r="F45" s="17" t="s">
        <v>167</v>
      </c>
      <c r="G45" s="15"/>
      <c r="H45" s="13">
        <f t="shared" si="4"/>
        <v>0</v>
      </c>
      <c r="I45" s="16"/>
    </row>
    <row r="46" ht="25" customHeight="1" spans="1:9">
      <c r="A46" s="13" t="s">
        <v>168</v>
      </c>
      <c r="B46" s="13" t="s">
        <v>32</v>
      </c>
      <c r="C46" s="13" t="s">
        <v>169</v>
      </c>
      <c r="D46" s="13" t="s">
        <v>159</v>
      </c>
      <c r="E46" s="17" t="s">
        <v>35</v>
      </c>
      <c r="F46" s="17" t="s">
        <v>170</v>
      </c>
      <c r="G46" s="15"/>
      <c r="H46" s="13">
        <f t="shared" si="4"/>
        <v>0</v>
      </c>
      <c r="I46" s="16"/>
    </row>
    <row r="47" ht="25" customHeight="1" spans="1:9">
      <c r="A47" s="13" t="s">
        <v>171</v>
      </c>
      <c r="B47" s="13" t="s">
        <v>37</v>
      </c>
      <c r="C47" s="13" t="s">
        <v>172</v>
      </c>
      <c r="D47" s="13" t="s">
        <v>159</v>
      </c>
      <c r="E47" s="17" t="s">
        <v>35</v>
      </c>
      <c r="F47" s="17" t="s">
        <v>173</v>
      </c>
      <c r="G47" s="15"/>
      <c r="H47" s="13">
        <f t="shared" si="4"/>
        <v>0</v>
      </c>
      <c r="I47" s="16"/>
    </row>
    <row r="48" ht="25" customHeight="1" spans="1:9">
      <c r="A48" s="13" t="s">
        <v>174</v>
      </c>
      <c r="B48" s="13" t="s">
        <v>42</v>
      </c>
      <c r="C48" s="13" t="s">
        <v>175</v>
      </c>
      <c r="D48" s="13" t="s">
        <v>30</v>
      </c>
      <c r="E48" s="17" t="s">
        <v>35</v>
      </c>
      <c r="F48" s="17" t="s">
        <v>176</v>
      </c>
      <c r="G48" s="15"/>
      <c r="H48" s="13">
        <f t="shared" si="4"/>
        <v>0</v>
      </c>
      <c r="I48" s="16"/>
    </row>
    <row r="49" ht="25" customHeight="1" spans="1:10">
      <c r="A49" s="13" t="s">
        <v>177</v>
      </c>
      <c r="B49" s="13" t="s">
        <v>46</v>
      </c>
      <c r="C49" s="13" t="s">
        <v>178</v>
      </c>
      <c r="D49" s="13" t="s">
        <v>159</v>
      </c>
      <c r="E49" s="17" t="s">
        <v>92</v>
      </c>
      <c r="F49" s="17" t="s">
        <v>179</v>
      </c>
      <c r="G49" s="15"/>
      <c r="H49" s="13">
        <f t="shared" si="4"/>
        <v>0</v>
      </c>
      <c r="I49" s="16"/>
    </row>
    <row r="50" ht="25" customHeight="1" spans="1:10">
      <c r="A50" s="13" t="s">
        <v>180</v>
      </c>
      <c r="B50" s="13" t="s">
        <v>35</v>
      </c>
      <c r="C50" s="13" t="s">
        <v>181</v>
      </c>
      <c r="D50" s="13" t="s">
        <v>159</v>
      </c>
      <c r="E50" s="17" t="s">
        <v>35</v>
      </c>
      <c r="F50" s="17" t="s">
        <v>182</v>
      </c>
      <c r="G50" s="15"/>
      <c r="H50" s="13">
        <f t="shared" si="4"/>
        <v>0</v>
      </c>
      <c r="I50" s="16"/>
    </row>
    <row r="51" ht="40" customHeight="1" spans="1:10">
      <c r="A51" s="13" t="s">
        <v>183</v>
      </c>
      <c r="B51" s="13" t="s">
        <v>54</v>
      </c>
      <c r="C51" s="13" t="s">
        <v>184</v>
      </c>
      <c r="D51" s="13" t="s">
        <v>185</v>
      </c>
      <c r="E51" s="17" t="s">
        <v>10</v>
      </c>
      <c r="F51" s="17" t="s">
        <v>186</v>
      </c>
      <c r="G51" s="15"/>
      <c r="H51" s="13">
        <f t="shared" si="4"/>
        <v>0</v>
      </c>
      <c r="I51" s="16"/>
    </row>
    <row r="52" ht="25" customHeight="1" spans="1:10">
      <c r="A52" s="13" t="s">
        <v>187</v>
      </c>
      <c r="B52" s="13" t="s">
        <v>188</v>
      </c>
      <c r="C52" s="13" t="s">
        <v>189</v>
      </c>
      <c r="D52" s="13" t="s">
        <v>13</v>
      </c>
      <c r="E52" s="13" t="s">
        <v>13</v>
      </c>
      <c r="F52" s="13" t="s">
        <v>13</v>
      </c>
      <c r="G52" s="13"/>
      <c r="H52" s="13"/>
      <c r="I52" s="16"/>
    </row>
    <row r="53" ht="25" customHeight="1" spans="1:10">
      <c r="A53" s="13" t="s">
        <v>190</v>
      </c>
      <c r="B53" s="13" t="s">
        <v>10</v>
      </c>
      <c r="C53" s="13" t="s">
        <v>191</v>
      </c>
      <c r="D53" s="13" t="s">
        <v>192</v>
      </c>
      <c r="E53" s="17" t="s">
        <v>32</v>
      </c>
      <c r="F53" s="17">
        <v>7500</v>
      </c>
      <c r="G53" s="17">
        <v>7500</v>
      </c>
      <c r="H53" s="13">
        <f t="shared" ref="H53:H59" si="5">E53*G53</f>
        <v>45000</v>
      </c>
      <c r="I53" s="16" t="s">
        <v>194</v>
      </c>
    </row>
    <row r="54" ht="25" customHeight="1" spans="1:10">
      <c r="A54" s="13" t="s">
        <v>195</v>
      </c>
      <c r="B54" s="13" t="s">
        <v>14</v>
      </c>
      <c r="C54" s="13" t="s">
        <v>196</v>
      </c>
      <c r="D54" s="13" t="s">
        <v>192</v>
      </c>
      <c r="E54" s="17" t="s">
        <v>32</v>
      </c>
      <c r="F54" s="17" t="s">
        <v>193</v>
      </c>
      <c r="G54" s="17" t="s">
        <v>193</v>
      </c>
      <c r="H54" s="13">
        <f t="shared" si="5"/>
        <v>45000</v>
      </c>
      <c r="I54" s="16" t="s">
        <v>194</v>
      </c>
    </row>
    <row r="55" ht="25" customHeight="1" spans="1:10">
      <c r="A55" s="13" t="s">
        <v>197</v>
      </c>
      <c r="B55" s="13" t="s">
        <v>16</v>
      </c>
      <c r="C55" s="13" t="s">
        <v>198</v>
      </c>
      <c r="D55" s="13" t="s">
        <v>199</v>
      </c>
      <c r="E55" s="17" t="s">
        <v>160</v>
      </c>
      <c r="F55" s="17" t="s">
        <v>200</v>
      </c>
      <c r="G55" s="17" t="s">
        <v>200</v>
      </c>
      <c r="H55" s="13">
        <f t="shared" si="5"/>
        <v>35640</v>
      </c>
      <c r="I55" s="16" t="s">
        <v>194</v>
      </c>
    </row>
    <row r="56" ht="25" customHeight="1" spans="1:10">
      <c r="A56" s="13" t="s">
        <v>201</v>
      </c>
      <c r="B56" s="13" t="s">
        <v>22</v>
      </c>
      <c r="C56" s="13" t="s">
        <v>202</v>
      </c>
      <c r="D56" s="13" t="s">
        <v>199</v>
      </c>
      <c r="E56" s="17" t="s">
        <v>160</v>
      </c>
      <c r="F56" s="17" t="s">
        <v>200</v>
      </c>
      <c r="G56" s="17" t="s">
        <v>200</v>
      </c>
      <c r="H56" s="13">
        <f t="shared" si="5"/>
        <v>35640</v>
      </c>
      <c r="I56" s="16" t="s">
        <v>194</v>
      </c>
    </row>
    <row r="57" ht="25" customHeight="1" spans="1:10">
      <c r="A57" s="13" t="s">
        <v>203</v>
      </c>
      <c r="B57" s="13" t="s">
        <v>27</v>
      </c>
      <c r="C57" s="13" t="s">
        <v>204</v>
      </c>
      <c r="D57" s="13" t="s">
        <v>192</v>
      </c>
      <c r="E57" s="17" t="s">
        <v>32</v>
      </c>
      <c r="F57" s="17" t="s">
        <v>205</v>
      </c>
      <c r="G57" s="17" t="s">
        <v>205</v>
      </c>
      <c r="H57" s="13">
        <f t="shared" si="5"/>
        <v>54000</v>
      </c>
      <c r="I57" s="16" t="s">
        <v>194</v>
      </c>
    </row>
    <row r="58" ht="25" customHeight="1" spans="1:10">
      <c r="A58" s="13" t="s">
        <v>206</v>
      </c>
      <c r="B58" s="13" t="s">
        <v>32</v>
      </c>
      <c r="C58" s="13" t="s">
        <v>207</v>
      </c>
      <c r="D58" s="13" t="s">
        <v>159</v>
      </c>
      <c r="E58" s="17" t="s">
        <v>208</v>
      </c>
      <c r="F58" s="17" t="s">
        <v>209</v>
      </c>
      <c r="G58" s="17" t="s">
        <v>209</v>
      </c>
      <c r="H58" s="13">
        <f t="shared" si="5"/>
        <v>102039.3</v>
      </c>
      <c r="I58" s="16" t="s">
        <v>194</v>
      </c>
    </row>
    <row r="59" ht="31" customHeight="1" spans="1:10">
      <c r="A59" s="13" t="s">
        <v>210</v>
      </c>
      <c r="B59" s="13" t="s">
        <v>211</v>
      </c>
      <c r="C59" s="13" t="s">
        <v>212</v>
      </c>
      <c r="D59" s="13" t="s">
        <v>213</v>
      </c>
      <c r="E59" s="17">
        <v>1</v>
      </c>
      <c r="F59" s="18">
        <f>SUM(H7:H58)*1.5%</f>
        <v>4759.79</v>
      </c>
      <c r="G59" s="18">
        <f>SUM(H7:H58)*1.5%</f>
        <v>4759.79</v>
      </c>
      <c r="H59" s="13">
        <f t="shared" si="5"/>
        <v>4759.79</v>
      </c>
      <c r="I59" s="16" t="s">
        <v>214</v>
      </c>
    </row>
    <row r="60" ht="31" customHeight="1" spans="1:10">
      <c r="A60" s="19" t="s">
        <v>215</v>
      </c>
      <c r="B60" s="20"/>
      <c r="C60" s="20"/>
      <c r="D60" s="20"/>
      <c r="E60" s="20"/>
      <c r="F60" s="21"/>
      <c r="G60" s="22"/>
      <c r="H60" s="16">
        <f>SUM(H5:H59)*9%</f>
        <v>28987.12</v>
      </c>
      <c r="I60" s="14"/>
    </row>
    <row r="61" ht="25" customHeight="1" spans="1:10">
      <c r="A61" s="19" t="s">
        <v>216</v>
      </c>
      <c r="B61" s="20"/>
      <c r="C61" s="20"/>
      <c r="D61" s="20"/>
      <c r="E61" s="20"/>
      <c r="F61" s="21"/>
      <c r="G61" s="22"/>
      <c r="H61" s="16">
        <f>SUM(H5:H60)</f>
        <v>351066.21</v>
      </c>
      <c r="I61" s="14"/>
      <c r="J61" s="23"/>
    </row>
    <row r="62" ht="28" customHeight="1" spans="1:10">
      <c r="A62" s="24" t="s">
        <v>217</v>
      </c>
      <c r="B62" s="24"/>
      <c r="C62" s="24"/>
      <c r="D62" s="24"/>
      <c r="E62" s="24"/>
      <c r="F62" s="25"/>
      <c r="G62" s="26"/>
      <c r="H62" s="26"/>
      <c r="I62" s="24"/>
    </row>
  </sheetData>
  <sheetProtection algorithmName="SHA-512" hashValue="fTiflRYC6mUgOgi52onyHfnphbvPrXzRe+LpvaYjkXct/s/Z+lj6ldY0z0Bne84fXKqtUcvAiJhB1mkgDuZAxQ==" saltValue="HR3cG/pGOSUw3lv6ko6iBw==" spinCount="100000" sheet="1" objects="1"/>
  <protectedRanges>
    <protectedRange sqref="G7:G51" name="区域1"/>
  </protectedRanges>
  <mergeCells count="5">
    <mergeCell ref="A3:H3"/>
    <mergeCell ref="A60:F60"/>
    <mergeCell ref="A61:F61"/>
    <mergeCell ref="A62:I62"/>
    <mergeCell ref="A1:I2"/>
  </mergeCells>
  <pageMargins left="0.700694444444445" right="0.700694444444445" top="0.511805555555556" bottom="0.751388888888889" header="0.298611111111111" footer="0.298611111111111"/>
  <pageSetup paperSize="9" scale="90" orientation="portrait" horizontalDpi="600"/>
  <headerFooter/>
  <rowBreaks count="1" manualBreakCount="1">
    <brk id="51" max="8" man="1"/>
  </rowBreaks>
  <colBreaks count="1" manualBreakCount="1">
    <brk id="9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2"/>
  <sheetViews>
    <sheetView view="pageBreakPreview" zoomScaleNormal="100" workbookViewId="0">
      <selection activeCell="G7" sqref="G7"/>
    </sheetView>
  </sheetViews>
  <sheetFormatPr defaultColWidth="9" defaultRowHeight="13.5"/>
  <cols>
    <col min="1" max="2" width="6.625" style="2" customWidth="1"/>
    <col min="3" max="3" width="25.625" style="2" customWidth="1"/>
    <col min="4" max="4" width="6.625" style="2" customWidth="1"/>
    <col min="5" max="6" width="10.625" style="2" customWidth="1"/>
    <col min="7" max="8" width="10.625" style="3" customWidth="1"/>
    <col min="9" max="9" width="10.7583333333333" style="4" customWidth="1"/>
    <col min="10" max="10" width="12.8916666666667" style="4"/>
    <col min="11" max="11" width="11.5"/>
  </cols>
  <sheetData>
    <row r="1" ht="25" customHeight="1" spans="1:10">
      <c r="A1" s="5" t="s">
        <v>0</v>
      </c>
      <c r="B1" s="5"/>
      <c r="C1" s="5"/>
      <c r="D1" s="5"/>
      <c r="E1" s="5"/>
      <c r="F1" s="5"/>
      <c r="G1" s="5"/>
      <c r="H1" s="5"/>
      <c r="I1" s="5"/>
    </row>
    <row r="2" customFormat="1" ht="18" customHeight="1" spans="1:10">
      <c r="A2" s="5"/>
      <c r="B2" s="5"/>
      <c r="C2" s="5"/>
      <c r="D2" s="5"/>
      <c r="E2" s="5"/>
      <c r="F2" s="5"/>
      <c r="G2" s="5"/>
      <c r="H2" s="5"/>
      <c r="I2" s="5"/>
      <c r="J2" s="4"/>
    </row>
    <row r="3" customFormat="1" ht="18" customHeight="1" spans="1:10">
      <c r="A3" s="6" t="s">
        <v>219</v>
      </c>
      <c r="B3" s="6"/>
      <c r="C3" s="6"/>
      <c r="D3" s="6"/>
      <c r="E3" s="7"/>
      <c r="F3" s="7"/>
      <c r="G3" s="8"/>
      <c r="H3" s="8"/>
      <c r="I3" s="9"/>
      <c r="J3" s="4"/>
    </row>
    <row r="4" s="1" customFormat="1" ht="38" customHeight="1" spans="1:10">
      <c r="A4" s="10" t="s">
        <v>2</v>
      </c>
      <c r="B4" s="10" t="s">
        <v>3</v>
      </c>
      <c r="C4" s="10" t="s">
        <v>4</v>
      </c>
      <c r="D4" s="10" t="s">
        <v>5</v>
      </c>
      <c r="E4" s="10" t="s">
        <v>6</v>
      </c>
      <c r="F4" s="10" t="s">
        <v>7</v>
      </c>
      <c r="G4" s="10" t="s">
        <v>227</v>
      </c>
      <c r="H4" s="11" t="s">
        <v>8</v>
      </c>
      <c r="I4" s="11" t="s">
        <v>9</v>
      </c>
      <c r="J4" s="12"/>
    </row>
    <row r="5" ht="25" customHeight="1" spans="1:10">
      <c r="A5" s="13" t="s">
        <v>10</v>
      </c>
      <c r="B5" s="13" t="s">
        <v>11</v>
      </c>
      <c r="C5" s="13" t="s">
        <v>12</v>
      </c>
      <c r="D5" s="13" t="s">
        <v>13</v>
      </c>
      <c r="E5" s="13" t="s">
        <v>13</v>
      </c>
      <c r="F5" s="13" t="s">
        <v>13</v>
      </c>
      <c r="G5" s="13"/>
      <c r="H5" s="13"/>
      <c r="I5" s="14"/>
    </row>
    <row r="6" ht="25" customHeight="1" spans="1:10">
      <c r="A6" s="13" t="s">
        <v>14</v>
      </c>
      <c r="B6" s="13" t="s">
        <v>10</v>
      </c>
      <c r="C6" s="13" t="s">
        <v>15</v>
      </c>
      <c r="D6" s="13" t="s">
        <v>13</v>
      </c>
      <c r="E6" s="13" t="s">
        <v>13</v>
      </c>
      <c r="F6" s="13" t="s">
        <v>13</v>
      </c>
      <c r="G6" s="13"/>
      <c r="H6" s="13"/>
      <c r="I6" s="14"/>
    </row>
    <row r="7" ht="25" customHeight="1" spans="1:10">
      <c r="A7" s="13" t="s">
        <v>16</v>
      </c>
      <c r="B7" s="13" t="s">
        <v>17</v>
      </c>
      <c r="C7" s="13" t="s">
        <v>18</v>
      </c>
      <c r="D7" s="13" t="s">
        <v>19</v>
      </c>
      <c r="E7" s="13" t="s">
        <v>220</v>
      </c>
      <c r="F7" s="13" t="s">
        <v>21</v>
      </c>
      <c r="G7" s="15"/>
      <c r="H7" s="13">
        <f t="shared" ref="H7:H14" si="0">E7*G7</f>
        <v>0</v>
      </c>
      <c r="I7" s="14"/>
    </row>
    <row r="8" ht="25" customHeight="1" spans="1:10">
      <c r="A8" s="13" t="s">
        <v>22</v>
      </c>
      <c r="B8" s="13" t="s">
        <v>23</v>
      </c>
      <c r="C8" s="13" t="s">
        <v>24</v>
      </c>
      <c r="D8" s="13" t="s">
        <v>19</v>
      </c>
      <c r="E8" s="13" t="s">
        <v>221</v>
      </c>
      <c r="F8" s="13" t="s">
        <v>26</v>
      </c>
      <c r="G8" s="15"/>
      <c r="H8" s="13">
        <f t="shared" si="0"/>
        <v>0</v>
      </c>
      <c r="I8" s="16"/>
    </row>
    <row r="9" ht="25" customHeight="1" spans="1:10">
      <c r="A9" s="13" t="s">
        <v>27</v>
      </c>
      <c r="B9" s="13" t="s">
        <v>28</v>
      </c>
      <c r="C9" s="13" t="s">
        <v>29</v>
      </c>
      <c r="D9" s="13" t="s">
        <v>30</v>
      </c>
      <c r="E9" s="13" t="s">
        <v>222</v>
      </c>
      <c r="F9" s="13" t="s">
        <v>31</v>
      </c>
      <c r="G9" s="15"/>
      <c r="H9" s="13">
        <f t="shared" si="0"/>
        <v>0</v>
      </c>
      <c r="I9" s="16"/>
    </row>
    <row r="10" ht="25" customHeight="1" spans="1:10">
      <c r="A10" s="13" t="s">
        <v>32</v>
      </c>
      <c r="B10" s="13" t="s">
        <v>33</v>
      </c>
      <c r="C10" s="13" t="s">
        <v>34</v>
      </c>
      <c r="D10" s="13" t="s">
        <v>30</v>
      </c>
      <c r="E10" s="13" t="s">
        <v>35</v>
      </c>
      <c r="F10" s="13" t="s">
        <v>36</v>
      </c>
      <c r="G10" s="15"/>
      <c r="H10" s="13">
        <f t="shared" si="0"/>
        <v>0</v>
      </c>
      <c r="I10" s="16"/>
    </row>
    <row r="11" ht="25" customHeight="1" spans="1:10">
      <c r="A11" s="13" t="s">
        <v>37</v>
      </c>
      <c r="B11" s="13" t="s">
        <v>38</v>
      </c>
      <c r="C11" s="13" t="s">
        <v>39</v>
      </c>
      <c r="D11" s="13" t="s">
        <v>40</v>
      </c>
      <c r="E11" s="13" t="s">
        <v>92</v>
      </c>
      <c r="F11" s="13" t="s">
        <v>41</v>
      </c>
      <c r="G11" s="15"/>
      <c r="H11" s="13">
        <f t="shared" si="0"/>
        <v>0</v>
      </c>
      <c r="I11" s="16"/>
    </row>
    <row r="12" ht="25" customHeight="1" spans="1:10">
      <c r="A12" s="13" t="s">
        <v>42</v>
      </c>
      <c r="B12" s="13" t="s">
        <v>43</v>
      </c>
      <c r="C12" s="13" t="s">
        <v>44</v>
      </c>
      <c r="D12" s="13" t="s">
        <v>40</v>
      </c>
      <c r="E12" s="13" t="s">
        <v>10</v>
      </c>
      <c r="F12" s="13" t="s">
        <v>45</v>
      </c>
      <c r="G12" s="15"/>
      <c r="H12" s="13">
        <f t="shared" si="0"/>
        <v>0</v>
      </c>
      <c r="I12" s="16"/>
    </row>
    <row r="13" ht="25" customHeight="1" spans="1:10">
      <c r="A13" s="13" t="s">
        <v>46</v>
      </c>
      <c r="B13" s="13" t="s">
        <v>47</v>
      </c>
      <c r="C13" s="13" t="s">
        <v>48</v>
      </c>
      <c r="D13" s="13" t="s">
        <v>40</v>
      </c>
      <c r="E13" s="13" t="s">
        <v>119</v>
      </c>
      <c r="F13" s="13" t="s">
        <v>50</v>
      </c>
      <c r="G13" s="15"/>
      <c r="H13" s="13">
        <f t="shared" si="0"/>
        <v>0</v>
      </c>
      <c r="I13" s="16"/>
    </row>
    <row r="14" ht="25" customHeight="1" spans="1:10">
      <c r="A14" s="13" t="s">
        <v>35</v>
      </c>
      <c r="B14" s="13" t="s">
        <v>51</v>
      </c>
      <c r="C14" s="13" t="s">
        <v>52</v>
      </c>
      <c r="D14" s="13" t="s">
        <v>40</v>
      </c>
      <c r="E14" s="13" t="s">
        <v>35</v>
      </c>
      <c r="F14" s="13" t="s">
        <v>53</v>
      </c>
      <c r="G14" s="15"/>
      <c r="H14" s="13">
        <f t="shared" si="0"/>
        <v>0</v>
      </c>
      <c r="I14" s="16"/>
    </row>
    <row r="15" ht="25" customHeight="1" spans="1:10">
      <c r="A15" s="13" t="s">
        <v>54</v>
      </c>
      <c r="B15" s="13" t="s">
        <v>14</v>
      </c>
      <c r="C15" s="13" t="s">
        <v>55</v>
      </c>
      <c r="D15" s="13" t="s">
        <v>13</v>
      </c>
      <c r="E15" s="13" t="s">
        <v>13</v>
      </c>
      <c r="F15" s="13" t="s">
        <v>13</v>
      </c>
      <c r="G15" s="13"/>
      <c r="H15" s="13"/>
      <c r="I15" s="16"/>
    </row>
    <row r="16" ht="25" customHeight="1" spans="1:10">
      <c r="A16" s="13" t="s">
        <v>56</v>
      </c>
      <c r="B16" s="13" t="s">
        <v>57</v>
      </c>
      <c r="C16" s="13" t="s">
        <v>58</v>
      </c>
      <c r="D16" s="13" t="s">
        <v>59</v>
      </c>
      <c r="E16" s="13" t="s">
        <v>134</v>
      </c>
      <c r="F16" s="13" t="s">
        <v>61</v>
      </c>
      <c r="G16" s="15"/>
      <c r="H16" s="13">
        <f t="shared" ref="H16:H24" si="1">E16*G16</f>
        <v>0</v>
      </c>
      <c r="I16" s="16"/>
    </row>
    <row r="17" ht="25" customHeight="1" spans="1:9">
      <c r="A17" s="13" t="s">
        <v>62</v>
      </c>
      <c r="B17" s="13" t="s">
        <v>63</v>
      </c>
      <c r="C17" s="13" t="s">
        <v>64</v>
      </c>
      <c r="D17" s="13" t="s">
        <v>59</v>
      </c>
      <c r="E17" s="13" t="s">
        <v>223</v>
      </c>
      <c r="F17" s="13" t="s">
        <v>66</v>
      </c>
      <c r="G17" s="15"/>
      <c r="H17" s="13">
        <f t="shared" si="1"/>
        <v>0</v>
      </c>
      <c r="I17" s="16"/>
    </row>
    <row r="18" ht="25" customHeight="1" spans="1:9">
      <c r="A18" s="13" t="s">
        <v>67</v>
      </c>
      <c r="B18" s="13" t="s">
        <v>68</v>
      </c>
      <c r="C18" s="13" t="s">
        <v>69</v>
      </c>
      <c r="D18" s="13" t="s">
        <v>59</v>
      </c>
      <c r="E18" s="13" t="s">
        <v>65</v>
      </c>
      <c r="F18" s="13" t="s">
        <v>70</v>
      </c>
      <c r="G18" s="15"/>
      <c r="H18" s="13">
        <f t="shared" si="1"/>
        <v>0</v>
      </c>
      <c r="I18" s="16"/>
    </row>
    <row r="19" ht="25" customHeight="1" spans="1:9">
      <c r="A19" s="13" t="s">
        <v>71</v>
      </c>
      <c r="B19" s="13" t="s">
        <v>72</v>
      </c>
      <c r="C19" s="13" t="s">
        <v>73</v>
      </c>
      <c r="D19" s="13" t="s">
        <v>59</v>
      </c>
      <c r="E19" s="13" t="s">
        <v>224</v>
      </c>
      <c r="F19" s="13" t="s">
        <v>74</v>
      </c>
      <c r="G19" s="15"/>
      <c r="H19" s="13">
        <f t="shared" si="1"/>
        <v>0</v>
      </c>
      <c r="I19" s="16"/>
    </row>
    <row r="20" ht="25" customHeight="1" spans="1:9">
      <c r="A20" s="13" t="s">
        <v>75</v>
      </c>
      <c r="B20" s="13" t="s">
        <v>76</v>
      </c>
      <c r="C20" s="13" t="s">
        <v>77</v>
      </c>
      <c r="D20" s="13" t="s">
        <v>59</v>
      </c>
      <c r="E20" s="13" t="s">
        <v>92</v>
      </c>
      <c r="F20" s="13" t="s">
        <v>78</v>
      </c>
      <c r="G20" s="15"/>
      <c r="H20" s="13">
        <f t="shared" si="1"/>
        <v>0</v>
      </c>
      <c r="I20" s="16"/>
    </row>
    <row r="21" ht="25" customHeight="1" spans="1:9">
      <c r="A21" s="13" t="s">
        <v>79</v>
      </c>
      <c r="B21" s="13" t="s">
        <v>80</v>
      </c>
      <c r="C21" s="13" t="s">
        <v>81</v>
      </c>
      <c r="D21" s="13" t="s">
        <v>59</v>
      </c>
      <c r="E21" s="13" t="s">
        <v>65</v>
      </c>
      <c r="F21" s="13" t="s">
        <v>82</v>
      </c>
      <c r="G21" s="15"/>
      <c r="H21" s="13">
        <f t="shared" si="1"/>
        <v>0</v>
      </c>
      <c r="I21" s="16"/>
    </row>
    <row r="22" ht="25" customHeight="1" spans="1:9">
      <c r="A22" s="13" t="s">
        <v>83</v>
      </c>
      <c r="B22" s="13" t="s">
        <v>84</v>
      </c>
      <c r="C22" s="13" t="s">
        <v>85</v>
      </c>
      <c r="D22" s="13" t="s">
        <v>86</v>
      </c>
      <c r="E22" s="13" t="s">
        <v>27</v>
      </c>
      <c r="F22" s="13" t="s">
        <v>87</v>
      </c>
      <c r="G22" s="15"/>
      <c r="H22" s="13">
        <f t="shared" si="1"/>
        <v>0</v>
      </c>
      <c r="I22" s="16"/>
    </row>
    <row r="23" ht="25" customHeight="1" spans="1:9">
      <c r="A23" s="13" t="s">
        <v>88</v>
      </c>
      <c r="B23" s="13" t="s">
        <v>89</v>
      </c>
      <c r="C23" s="13" t="s">
        <v>90</v>
      </c>
      <c r="D23" s="13" t="s">
        <v>86</v>
      </c>
      <c r="E23" s="13" t="s">
        <v>27</v>
      </c>
      <c r="F23" s="13" t="s">
        <v>91</v>
      </c>
      <c r="G23" s="15"/>
      <c r="H23" s="13">
        <f t="shared" si="1"/>
        <v>0</v>
      </c>
      <c r="I23" s="16"/>
    </row>
    <row r="24" ht="25" customHeight="1" spans="1:9">
      <c r="A24" s="13" t="s">
        <v>92</v>
      </c>
      <c r="B24" s="13" t="s">
        <v>93</v>
      </c>
      <c r="C24" s="13" t="s">
        <v>94</v>
      </c>
      <c r="D24" s="13" t="s">
        <v>59</v>
      </c>
      <c r="E24" s="13" t="s">
        <v>92</v>
      </c>
      <c r="F24" s="13" t="s">
        <v>95</v>
      </c>
      <c r="G24" s="15"/>
      <c r="H24" s="13">
        <f t="shared" si="1"/>
        <v>0</v>
      </c>
      <c r="I24" s="16"/>
    </row>
    <row r="25" ht="25" customHeight="1" spans="1:9">
      <c r="A25" s="13" t="s">
        <v>96</v>
      </c>
      <c r="B25" s="13" t="s">
        <v>16</v>
      </c>
      <c r="C25" s="13" t="s">
        <v>97</v>
      </c>
      <c r="D25" s="13" t="s">
        <v>13</v>
      </c>
      <c r="E25" s="13" t="s">
        <v>13</v>
      </c>
      <c r="F25" s="13" t="s">
        <v>13</v>
      </c>
      <c r="G25" s="13"/>
      <c r="H25" s="13"/>
      <c r="I25" s="16"/>
    </row>
    <row r="26" ht="25" customHeight="1" spans="1:9">
      <c r="A26" s="13" t="s">
        <v>98</v>
      </c>
      <c r="B26" s="13" t="s">
        <v>99</v>
      </c>
      <c r="C26" s="13" t="s">
        <v>100</v>
      </c>
      <c r="D26" s="13" t="s">
        <v>30</v>
      </c>
      <c r="E26" s="13" t="s">
        <v>60</v>
      </c>
      <c r="F26" s="13" t="s">
        <v>101</v>
      </c>
      <c r="G26" s="15"/>
      <c r="H26" s="13">
        <f t="shared" ref="H26:H28" si="2">E26*G26</f>
        <v>0</v>
      </c>
      <c r="I26" s="16"/>
    </row>
    <row r="27" ht="25" customHeight="1" spans="1:9">
      <c r="A27" s="13" t="s">
        <v>102</v>
      </c>
      <c r="B27" s="13" t="s">
        <v>103</v>
      </c>
      <c r="C27" s="13" t="s">
        <v>104</v>
      </c>
      <c r="D27" s="13" t="s">
        <v>105</v>
      </c>
      <c r="E27" s="13" t="s">
        <v>35</v>
      </c>
      <c r="F27" s="13" t="s">
        <v>106</v>
      </c>
      <c r="G27" s="15"/>
      <c r="H27" s="13">
        <f t="shared" si="2"/>
        <v>0</v>
      </c>
      <c r="I27" s="16"/>
    </row>
    <row r="28" ht="25" customHeight="1" spans="1:9">
      <c r="A28" s="13" t="s">
        <v>107</v>
      </c>
      <c r="B28" s="13" t="s">
        <v>108</v>
      </c>
      <c r="C28" s="13" t="s">
        <v>109</v>
      </c>
      <c r="D28" s="13" t="s">
        <v>19</v>
      </c>
      <c r="E28" s="13" t="s">
        <v>225</v>
      </c>
      <c r="F28" s="13" t="s">
        <v>110</v>
      </c>
      <c r="G28" s="15"/>
      <c r="H28" s="13">
        <f t="shared" si="2"/>
        <v>0</v>
      </c>
      <c r="I28" s="16"/>
    </row>
    <row r="29" ht="25" customHeight="1" spans="1:9">
      <c r="A29" s="13" t="s">
        <v>111</v>
      </c>
      <c r="B29" s="13" t="s">
        <v>112</v>
      </c>
      <c r="C29" s="13" t="s">
        <v>113</v>
      </c>
      <c r="D29" s="13" t="s">
        <v>13</v>
      </c>
      <c r="E29" s="13" t="s">
        <v>13</v>
      </c>
      <c r="F29" s="13" t="s">
        <v>13</v>
      </c>
      <c r="G29" s="13"/>
      <c r="H29" s="13"/>
      <c r="I29" s="16"/>
    </row>
    <row r="30" ht="25" customHeight="1" spans="1:9">
      <c r="A30" s="13" t="s">
        <v>114</v>
      </c>
      <c r="B30" s="13" t="s">
        <v>10</v>
      </c>
      <c r="C30" s="13" t="s">
        <v>115</v>
      </c>
      <c r="D30" s="13" t="s">
        <v>13</v>
      </c>
      <c r="E30" s="13" t="s">
        <v>13</v>
      </c>
      <c r="F30" s="13" t="s">
        <v>13</v>
      </c>
      <c r="G30" s="13"/>
      <c r="H30" s="13"/>
      <c r="I30" s="16"/>
    </row>
    <row r="31" ht="25" customHeight="1" spans="1:9">
      <c r="A31" s="13" t="s">
        <v>116</v>
      </c>
      <c r="B31" s="13" t="s">
        <v>17</v>
      </c>
      <c r="C31" s="13" t="s">
        <v>117</v>
      </c>
      <c r="D31" s="13" t="s">
        <v>19</v>
      </c>
      <c r="E31" s="13" t="s">
        <v>35</v>
      </c>
      <c r="F31" s="13" t="s">
        <v>118</v>
      </c>
      <c r="G31" s="15"/>
      <c r="H31" s="13">
        <f t="shared" ref="H31:H39" si="3">E31*G31</f>
        <v>0</v>
      </c>
      <c r="I31" s="16"/>
    </row>
    <row r="32" ht="25" customHeight="1" spans="1:9">
      <c r="A32" s="13" t="s">
        <v>119</v>
      </c>
      <c r="B32" s="13" t="s">
        <v>23</v>
      </c>
      <c r="C32" s="13" t="s">
        <v>120</v>
      </c>
      <c r="D32" s="13" t="s">
        <v>19</v>
      </c>
      <c r="E32" s="13" t="s">
        <v>35</v>
      </c>
      <c r="F32" s="13" t="s">
        <v>122</v>
      </c>
      <c r="G32" s="15"/>
      <c r="H32" s="13">
        <f t="shared" si="3"/>
        <v>0</v>
      </c>
      <c r="I32" s="16"/>
    </row>
    <row r="33" ht="25" customHeight="1" spans="1:9">
      <c r="A33" s="13" t="s">
        <v>123</v>
      </c>
      <c r="B33" s="13" t="s">
        <v>28</v>
      </c>
      <c r="C33" s="13" t="s">
        <v>124</v>
      </c>
      <c r="D33" s="13" t="s">
        <v>19</v>
      </c>
      <c r="E33" s="13" t="s">
        <v>35</v>
      </c>
      <c r="F33" s="13" t="s">
        <v>126</v>
      </c>
      <c r="G33" s="15"/>
      <c r="H33" s="13">
        <f t="shared" si="3"/>
        <v>0</v>
      </c>
      <c r="I33" s="16"/>
    </row>
    <row r="34" ht="25" customHeight="1" spans="1:9">
      <c r="A34" s="13" t="s">
        <v>65</v>
      </c>
      <c r="B34" s="13" t="s">
        <v>33</v>
      </c>
      <c r="C34" s="13" t="s">
        <v>127</v>
      </c>
      <c r="D34" s="13" t="s">
        <v>19</v>
      </c>
      <c r="E34" s="13" t="s">
        <v>35</v>
      </c>
      <c r="F34" s="13" t="s">
        <v>128</v>
      </c>
      <c r="G34" s="15"/>
      <c r="H34" s="13">
        <f t="shared" si="3"/>
        <v>0</v>
      </c>
      <c r="I34" s="16"/>
    </row>
    <row r="35" ht="25" customHeight="1" spans="1:9">
      <c r="A35" s="13" t="s">
        <v>129</v>
      </c>
      <c r="B35" s="13" t="s">
        <v>38</v>
      </c>
      <c r="C35" s="13" t="s">
        <v>130</v>
      </c>
      <c r="D35" s="13" t="s">
        <v>19</v>
      </c>
      <c r="E35" s="13" t="s">
        <v>35</v>
      </c>
      <c r="F35" s="13" t="s">
        <v>131</v>
      </c>
      <c r="G35" s="15"/>
      <c r="H35" s="13">
        <f t="shared" si="3"/>
        <v>0</v>
      </c>
      <c r="I35" s="16"/>
    </row>
    <row r="36" ht="25" customHeight="1" spans="1:9">
      <c r="A36" s="13" t="s">
        <v>132</v>
      </c>
      <c r="B36" s="13" t="s">
        <v>43</v>
      </c>
      <c r="C36" s="13" t="s">
        <v>133</v>
      </c>
      <c r="D36" s="13" t="s">
        <v>30</v>
      </c>
      <c r="E36" s="13" t="s">
        <v>35</v>
      </c>
      <c r="F36" s="13" t="s">
        <v>135</v>
      </c>
      <c r="G36" s="15"/>
      <c r="H36" s="13">
        <f t="shared" si="3"/>
        <v>0</v>
      </c>
      <c r="I36" s="16"/>
    </row>
    <row r="37" ht="25" customHeight="1" spans="1:9">
      <c r="A37" s="13" t="s">
        <v>136</v>
      </c>
      <c r="B37" s="13" t="s">
        <v>47</v>
      </c>
      <c r="C37" s="13" t="s">
        <v>137</v>
      </c>
      <c r="D37" s="13" t="s">
        <v>30</v>
      </c>
      <c r="E37" s="13" t="s">
        <v>35</v>
      </c>
      <c r="F37" s="13" t="s">
        <v>138</v>
      </c>
      <c r="G37" s="15"/>
      <c r="H37" s="13">
        <f t="shared" si="3"/>
        <v>0</v>
      </c>
      <c r="I37" s="16"/>
    </row>
    <row r="38" ht="25" customHeight="1" spans="1:9">
      <c r="A38" s="13" t="s">
        <v>139</v>
      </c>
      <c r="B38" s="13" t="s">
        <v>51</v>
      </c>
      <c r="C38" s="13" t="s">
        <v>140</v>
      </c>
      <c r="D38" s="13" t="s">
        <v>30</v>
      </c>
      <c r="E38" s="13" t="s">
        <v>35</v>
      </c>
      <c r="F38" s="13" t="s">
        <v>141</v>
      </c>
      <c r="G38" s="15"/>
      <c r="H38" s="13">
        <f t="shared" si="3"/>
        <v>0</v>
      </c>
      <c r="I38" s="16"/>
    </row>
    <row r="39" ht="25" customHeight="1" spans="1:9">
      <c r="A39" s="13" t="s">
        <v>142</v>
      </c>
      <c r="B39" s="13" t="s">
        <v>143</v>
      </c>
      <c r="C39" s="13" t="s">
        <v>144</v>
      </c>
      <c r="D39" s="13" t="s">
        <v>30</v>
      </c>
      <c r="E39" s="13" t="s">
        <v>35</v>
      </c>
      <c r="F39" s="13" t="s">
        <v>135</v>
      </c>
      <c r="G39" s="15"/>
      <c r="H39" s="13">
        <f t="shared" si="3"/>
        <v>0</v>
      </c>
      <c r="I39" s="16"/>
    </row>
    <row r="40" ht="25" customHeight="1" spans="1:9">
      <c r="A40" s="13" t="s">
        <v>145</v>
      </c>
      <c r="B40" s="13" t="s">
        <v>146</v>
      </c>
      <c r="C40" s="13" t="s">
        <v>147</v>
      </c>
      <c r="D40" s="13" t="s">
        <v>13</v>
      </c>
      <c r="E40" s="13" t="s">
        <v>13</v>
      </c>
      <c r="F40" s="13" t="s">
        <v>13</v>
      </c>
      <c r="G40" s="13"/>
      <c r="H40" s="13"/>
      <c r="I40" s="16"/>
    </row>
    <row r="41" ht="25" customHeight="1" spans="1:9">
      <c r="A41" s="13" t="s">
        <v>148</v>
      </c>
      <c r="B41" s="13" t="s">
        <v>10</v>
      </c>
      <c r="C41" s="13" t="s">
        <v>149</v>
      </c>
      <c r="D41" s="13" t="s">
        <v>150</v>
      </c>
      <c r="E41" s="13" t="s">
        <v>226</v>
      </c>
      <c r="F41" s="13" t="s">
        <v>152</v>
      </c>
      <c r="G41" s="15"/>
      <c r="H41" s="13">
        <f t="shared" ref="H41:H51" si="4">E41*G41</f>
        <v>0</v>
      </c>
      <c r="I41" s="16"/>
    </row>
    <row r="42" ht="25" customHeight="1" spans="1:9">
      <c r="A42" s="13" t="s">
        <v>153</v>
      </c>
      <c r="B42" s="13" t="s">
        <v>14</v>
      </c>
      <c r="C42" s="13" t="s">
        <v>154</v>
      </c>
      <c r="D42" s="13" t="s">
        <v>155</v>
      </c>
      <c r="E42" s="13" t="s">
        <v>35</v>
      </c>
      <c r="F42" s="13" t="s">
        <v>156</v>
      </c>
      <c r="G42" s="15"/>
      <c r="H42" s="13">
        <f t="shared" si="4"/>
        <v>0</v>
      </c>
      <c r="I42" s="16"/>
    </row>
    <row r="43" ht="25" customHeight="1" spans="1:9">
      <c r="A43" s="13" t="s">
        <v>157</v>
      </c>
      <c r="B43" s="13" t="s">
        <v>16</v>
      </c>
      <c r="C43" s="13" t="s">
        <v>158</v>
      </c>
      <c r="D43" s="13" t="s">
        <v>159</v>
      </c>
      <c r="E43" s="13" t="s">
        <v>160</v>
      </c>
      <c r="F43" s="13" t="s">
        <v>161</v>
      </c>
      <c r="G43" s="15"/>
      <c r="H43" s="13">
        <f t="shared" si="4"/>
        <v>0</v>
      </c>
      <c r="I43" s="16"/>
    </row>
    <row r="44" ht="25" customHeight="1" spans="1:9">
      <c r="A44" s="13" t="s">
        <v>162</v>
      </c>
      <c r="B44" s="13" t="s">
        <v>22</v>
      </c>
      <c r="C44" s="13" t="s">
        <v>163</v>
      </c>
      <c r="D44" s="13" t="s">
        <v>159</v>
      </c>
      <c r="E44" s="13" t="s">
        <v>35</v>
      </c>
      <c r="F44" s="13" t="s">
        <v>164</v>
      </c>
      <c r="G44" s="15"/>
      <c r="H44" s="13">
        <f t="shared" si="4"/>
        <v>0</v>
      </c>
      <c r="I44" s="16"/>
    </row>
    <row r="45" ht="25" customHeight="1" spans="1:9">
      <c r="A45" s="13" t="s">
        <v>165</v>
      </c>
      <c r="B45" s="13" t="s">
        <v>27</v>
      </c>
      <c r="C45" s="13" t="s">
        <v>166</v>
      </c>
      <c r="D45" s="13" t="s">
        <v>159</v>
      </c>
      <c r="E45" s="13" t="s">
        <v>35</v>
      </c>
      <c r="F45" s="13" t="s">
        <v>167</v>
      </c>
      <c r="G45" s="15"/>
      <c r="H45" s="13">
        <f t="shared" si="4"/>
        <v>0</v>
      </c>
      <c r="I45" s="16"/>
    </row>
    <row r="46" ht="25" customHeight="1" spans="1:9">
      <c r="A46" s="13" t="s">
        <v>168</v>
      </c>
      <c r="B46" s="13" t="s">
        <v>32</v>
      </c>
      <c r="C46" s="13" t="s">
        <v>169</v>
      </c>
      <c r="D46" s="13" t="s">
        <v>159</v>
      </c>
      <c r="E46" s="13" t="s">
        <v>35</v>
      </c>
      <c r="F46" s="13" t="s">
        <v>170</v>
      </c>
      <c r="G46" s="15"/>
      <c r="H46" s="13">
        <f t="shared" si="4"/>
        <v>0</v>
      </c>
      <c r="I46" s="16"/>
    </row>
    <row r="47" ht="25" customHeight="1" spans="1:9">
      <c r="A47" s="13" t="s">
        <v>171</v>
      </c>
      <c r="B47" s="13" t="s">
        <v>37</v>
      </c>
      <c r="C47" s="13" t="s">
        <v>172</v>
      </c>
      <c r="D47" s="13" t="s">
        <v>159</v>
      </c>
      <c r="E47" s="13" t="s">
        <v>35</v>
      </c>
      <c r="F47" s="13" t="s">
        <v>173</v>
      </c>
      <c r="G47" s="15"/>
      <c r="H47" s="13">
        <f t="shared" si="4"/>
        <v>0</v>
      </c>
      <c r="I47" s="16"/>
    </row>
    <row r="48" ht="25" customHeight="1" spans="1:9">
      <c r="A48" s="13" t="s">
        <v>174</v>
      </c>
      <c r="B48" s="13" t="s">
        <v>42</v>
      </c>
      <c r="C48" s="13" t="s">
        <v>175</v>
      </c>
      <c r="D48" s="13" t="s">
        <v>30</v>
      </c>
      <c r="E48" s="13" t="s">
        <v>35</v>
      </c>
      <c r="F48" s="13" t="s">
        <v>176</v>
      </c>
      <c r="G48" s="15"/>
      <c r="H48" s="13">
        <f t="shared" si="4"/>
        <v>0</v>
      </c>
      <c r="I48" s="16"/>
    </row>
    <row r="49" ht="25" customHeight="1" spans="1:10">
      <c r="A49" s="13" t="s">
        <v>177</v>
      </c>
      <c r="B49" s="13" t="s">
        <v>46</v>
      </c>
      <c r="C49" s="13" t="s">
        <v>178</v>
      </c>
      <c r="D49" s="13" t="s">
        <v>159</v>
      </c>
      <c r="E49" s="13" t="s">
        <v>92</v>
      </c>
      <c r="F49" s="13" t="s">
        <v>179</v>
      </c>
      <c r="G49" s="15"/>
      <c r="H49" s="13">
        <f t="shared" si="4"/>
        <v>0</v>
      </c>
      <c r="I49" s="16"/>
    </row>
    <row r="50" ht="25" customHeight="1" spans="1:10">
      <c r="A50" s="13" t="s">
        <v>180</v>
      </c>
      <c r="B50" s="13" t="s">
        <v>35</v>
      </c>
      <c r="C50" s="13" t="s">
        <v>181</v>
      </c>
      <c r="D50" s="13" t="s">
        <v>159</v>
      </c>
      <c r="E50" s="13" t="s">
        <v>35</v>
      </c>
      <c r="F50" s="13" t="s">
        <v>182</v>
      </c>
      <c r="G50" s="15"/>
      <c r="H50" s="13">
        <f t="shared" si="4"/>
        <v>0</v>
      </c>
      <c r="I50" s="16"/>
    </row>
    <row r="51" ht="40" customHeight="1" spans="1:10">
      <c r="A51" s="13" t="s">
        <v>183</v>
      </c>
      <c r="B51" s="13" t="s">
        <v>54</v>
      </c>
      <c r="C51" s="13" t="s">
        <v>184</v>
      </c>
      <c r="D51" s="13" t="s">
        <v>185</v>
      </c>
      <c r="E51" s="13" t="s">
        <v>10</v>
      </c>
      <c r="F51" s="13" t="s">
        <v>186</v>
      </c>
      <c r="G51" s="15"/>
      <c r="H51" s="13">
        <f t="shared" si="4"/>
        <v>0</v>
      </c>
      <c r="I51" s="16"/>
    </row>
    <row r="52" ht="25" customHeight="1" spans="1:10">
      <c r="A52" s="13" t="s">
        <v>187</v>
      </c>
      <c r="B52" s="13" t="s">
        <v>188</v>
      </c>
      <c r="C52" s="13" t="s">
        <v>189</v>
      </c>
      <c r="D52" s="13" t="s">
        <v>13</v>
      </c>
      <c r="E52" s="13" t="s">
        <v>13</v>
      </c>
      <c r="F52" s="13" t="s">
        <v>13</v>
      </c>
      <c r="G52" s="13"/>
      <c r="H52" s="13"/>
      <c r="I52" s="16"/>
    </row>
    <row r="53" ht="25" customHeight="1" spans="1:10">
      <c r="A53" s="13" t="s">
        <v>190</v>
      </c>
      <c r="B53" s="13" t="s">
        <v>10</v>
      </c>
      <c r="C53" s="13" t="s">
        <v>191</v>
      </c>
      <c r="D53" s="13" t="s">
        <v>192</v>
      </c>
      <c r="E53" s="13" t="s">
        <v>32</v>
      </c>
      <c r="F53" s="13" t="s">
        <v>193</v>
      </c>
      <c r="G53" s="17">
        <v>7500</v>
      </c>
      <c r="H53" s="13">
        <f t="shared" ref="H53:H59" si="5">E53*G53</f>
        <v>45000</v>
      </c>
      <c r="I53" s="16" t="s">
        <v>194</v>
      </c>
    </row>
    <row r="54" ht="25" customHeight="1" spans="1:10">
      <c r="A54" s="13" t="s">
        <v>195</v>
      </c>
      <c r="B54" s="13" t="s">
        <v>14</v>
      </c>
      <c r="C54" s="13" t="s">
        <v>196</v>
      </c>
      <c r="D54" s="13" t="s">
        <v>192</v>
      </c>
      <c r="E54" s="13" t="s">
        <v>32</v>
      </c>
      <c r="F54" s="13" t="s">
        <v>193</v>
      </c>
      <c r="G54" s="17" t="s">
        <v>193</v>
      </c>
      <c r="H54" s="13">
        <f t="shared" si="5"/>
        <v>45000</v>
      </c>
      <c r="I54" s="16" t="s">
        <v>194</v>
      </c>
    </row>
    <row r="55" ht="25" customHeight="1" spans="1:10">
      <c r="A55" s="13" t="s">
        <v>197</v>
      </c>
      <c r="B55" s="13" t="s">
        <v>16</v>
      </c>
      <c r="C55" s="13" t="s">
        <v>198</v>
      </c>
      <c r="D55" s="13" t="s">
        <v>199</v>
      </c>
      <c r="E55" s="13" t="s">
        <v>160</v>
      </c>
      <c r="F55" s="13" t="s">
        <v>200</v>
      </c>
      <c r="G55" s="17" t="s">
        <v>200</v>
      </c>
      <c r="H55" s="13">
        <f t="shared" si="5"/>
        <v>35640</v>
      </c>
      <c r="I55" s="16" t="s">
        <v>194</v>
      </c>
    </row>
    <row r="56" ht="25" customHeight="1" spans="1:10">
      <c r="A56" s="13" t="s">
        <v>201</v>
      </c>
      <c r="B56" s="13" t="s">
        <v>22</v>
      </c>
      <c r="C56" s="13" t="s">
        <v>202</v>
      </c>
      <c r="D56" s="13" t="s">
        <v>199</v>
      </c>
      <c r="E56" s="13" t="s">
        <v>160</v>
      </c>
      <c r="F56" s="13" t="s">
        <v>200</v>
      </c>
      <c r="G56" s="17" t="s">
        <v>200</v>
      </c>
      <c r="H56" s="13">
        <f t="shared" si="5"/>
        <v>35640</v>
      </c>
      <c r="I56" s="16" t="s">
        <v>194</v>
      </c>
    </row>
    <row r="57" ht="25" customHeight="1" spans="1:10">
      <c r="A57" s="13" t="s">
        <v>203</v>
      </c>
      <c r="B57" s="13" t="s">
        <v>27</v>
      </c>
      <c r="C57" s="13" t="s">
        <v>204</v>
      </c>
      <c r="D57" s="13" t="s">
        <v>192</v>
      </c>
      <c r="E57" s="13" t="s">
        <v>32</v>
      </c>
      <c r="F57" s="13" t="s">
        <v>205</v>
      </c>
      <c r="G57" s="17" t="s">
        <v>205</v>
      </c>
      <c r="H57" s="13">
        <f t="shared" si="5"/>
        <v>54000</v>
      </c>
      <c r="I57" s="16" t="s">
        <v>194</v>
      </c>
    </row>
    <row r="58" ht="25" customHeight="1" spans="1:10">
      <c r="A58" s="13" t="s">
        <v>206</v>
      </c>
      <c r="B58" s="13" t="s">
        <v>32</v>
      </c>
      <c r="C58" s="13" t="s">
        <v>207</v>
      </c>
      <c r="D58" s="13" t="s">
        <v>159</v>
      </c>
      <c r="E58" s="13" t="s">
        <v>195</v>
      </c>
      <c r="F58" s="13" t="s">
        <v>209</v>
      </c>
      <c r="G58" s="17" t="s">
        <v>209</v>
      </c>
      <c r="H58" s="13">
        <f t="shared" si="5"/>
        <v>56688.5</v>
      </c>
      <c r="I58" s="16" t="s">
        <v>194</v>
      </c>
    </row>
    <row r="59" ht="31" customHeight="1" spans="1:10">
      <c r="A59" s="13" t="s">
        <v>210</v>
      </c>
      <c r="B59" s="13" t="s">
        <v>211</v>
      </c>
      <c r="C59" s="13" t="s">
        <v>212</v>
      </c>
      <c r="D59" s="13" t="s">
        <v>213</v>
      </c>
      <c r="E59" s="17">
        <v>1</v>
      </c>
      <c r="F59" s="18">
        <f>SUM(H7:H58)*1.5%</f>
        <v>4079.53</v>
      </c>
      <c r="G59" s="18">
        <f>SUM(H7:H58)*1.5%</f>
        <v>4079.53</v>
      </c>
      <c r="H59" s="13">
        <f t="shared" si="5"/>
        <v>4079.53</v>
      </c>
      <c r="I59" s="16" t="s">
        <v>214</v>
      </c>
    </row>
    <row r="60" ht="31" customHeight="1" spans="1:10">
      <c r="A60" s="19" t="s">
        <v>215</v>
      </c>
      <c r="B60" s="20"/>
      <c r="C60" s="20"/>
      <c r="D60" s="20"/>
      <c r="E60" s="20"/>
      <c r="F60" s="21"/>
      <c r="G60" s="22"/>
      <c r="H60" s="16">
        <f>SUM(H5:H59)*9%</f>
        <v>24844.32</v>
      </c>
      <c r="I60" s="14"/>
    </row>
    <row r="61" ht="25" customHeight="1" spans="1:10">
      <c r="A61" s="19" t="s">
        <v>216</v>
      </c>
      <c r="B61" s="20"/>
      <c r="C61" s="20"/>
      <c r="D61" s="20"/>
      <c r="E61" s="20"/>
      <c r="F61" s="21"/>
      <c r="G61" s="22"/>
      <c r="H61" s="16">
        <f>SUM(H5:H60)</f>
        <v>300892.35</v>
      </c>
      <c r="I61" s="14"/>
      <c r="J61" s="23"/>
    </row>
    <row r="62" ht="28" customHeight="1" spans="1:10">
      <c r="A62" s="24" t="s">
        <v>217</v>
      </c>
      <c r="B62" s="24"/>
      <c r="C62" s="24"/>
      <c r="D62" s="24"/>
      <c r="E62" s="24"/>
      <c r="F62" s="25"/>
      <c r="G62" s="26"/>
      <c r="H62" s="26"/>
      <c r="I62" s="24"/>
    </row>
  </sheetData>
  <sheetProtection algorithmName="SHA-512" hashValue="1oJ0M5ax+vDWyNFfIWpeugTEMnjaIoQb3W0/VgynvyAEaPWWRG/KaGH+yOmmwGHor+neK7YMqgFTab6UAmmbGw==" saltValue="EIA5Q09jj1dMbfqt3YrZWw==" spinCount="100000" sheet="1" objects="1"/>
  <protectedRanges>
    <protectedRange sqref="G7:G51" name="区域1"/>
  </protectedRanges>
  <mergeCells count="5">
    <mergeCell ref="A3:H3"/>
    <mergeCell ref="A60:F60"/>
    <mergeCell ref="A61:F61"/>
    <mergeCell ref="A62:I62"/>
    <mergeCell ref="A1:I2"/>
  </mergeCells>
  <pageMargins left="0.700694444444445" right="0.700694444444445" top="0.511805555555556" bottom="0.751388888888889" header="0.298611111111111" footer="0.298611111111111"/>
  <pageSetup paperSize="9" scale="90" orientation="portrait" horizontalDpi="600"/>
  <headerFooter/>
  <rowBreaks count="1" manualBreakCount="1">
    <brk id="51" max="8" man="1"/>
  </rowBreaks>
  <colBreaks count="1" manualBreakCount="1">
    <brk id="9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8" master="" otherUserPermission="visible"/>
  <rangeList sheetStid="9" master="" otherUserPermission="visible"/>
  <rangeList sheetStid="5" master="" otherUserPermission="visible"/>
  <rangeList sheetStid="10" master="" otherUserPermission="visible">
    <arrUserId title="区域1" rangeCreator="" othersAccessPermission="edit"/>
  </rangeList>
  <rangeList sheetStid="13" master="" otherUserPermission="visible">
    <arrUserId title="区域1" rangeCreator="" othersAccessPermission="edit"/>
  </rangeList>
  <rangeList sheetStid="14" master="" otherUserPermission="visible">
    <arrUserId title="区域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合同包1最高控制价工程量清单</vt:lpstr>
      <vt:lpstr>合同包2最高控制价工程量清单 </vt:lpstr>
      <vt:lpstr>合同包3最高控制价工程量清单</vt:lpstr>
      <vt:lpstr>合同包1报价清单 </vt:lpstr>
      <vt:lpstr>合同包2报价清单 </vt:lpstr>
      <vt:lpstr>合同包3报价清单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叶榕</cp:lastModifiedBy>
  <dcterms:created xsi:type="dcterms:W3CDTF">2023-05-12T11:15:00Z</dcterms:created>
  <dcterms:modified xsi:type="dcterms:W3CDTF">2026-04-23T07:19:30Z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D47DBA1547E84A7EA53EEBAC2F402667_13</vt:lpwstr>
  </property>
  <property fmtid="{D5CDD505-2E9C-101B-9397-08002B2CF9AE}" pid="3" name="KSOProductBuildVer">
    <vt:lpwstr>2052-12.1.0.23542</vt:lpwstr>
  </property>
</Properties>
</file>