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工程量清单" sheetId="1" r:id="rId1"/>
    <sheet name="标价工程量清单"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<sst xmlns="http://schemas.openxmlformats.org/spreadsheetml/2006/main" count="1755" uniqueCount="429">
  <si>
    <t>工程量清单</t>
  </si>
  <si>
    <t>工程名称：2026年宁德辖区运营高速公路部分机电设施安装修复及沈海福宁段沿线变电站机房改造项目施工协作队伍选择</t>
  </si>
  <si>
    <t>项目编码</t>
  </si>
  <si>
    <t>项目名称</t>
  </si>
  <si>
    <t>项目特征描述</t>
  </si>
  <si>
    <t>计量单位</t>
  </si>
  <si>
    <t>工程量</t>
  </si>
  <si>
    <t>最高限价单价</t>
  </si>
  <si>
    <t>合价</t>
  </si>
  <si>
    <t>备注</t>
  </si>
  <si>
    <t>机电设施安装修复项目</t>
  </si>
  <si>
    <t>101</t>
  </si>
  <si>
    <t>通则</t>
  </si>
  <si>
    <t/>
  </si>
  <si>
    <t>101-1</t>
  </si>
  <si>
    <t>保险费</t>
  </si>
  <si>
    <t>-c</t>
  </si>
  <si>
    <t>工伤保险费</t>
  </si>
  <si>
    <t>总额</t>
  </si>
  <si>
    <t>102</t>
  </si>
  <si>
    <t>工程管理</t>
  </si>
  <si>
    <t>102-3</t>
  </si>
  <si>
    <t>安全生产费</t>
  </si>
  <si>
    <t>固定项，不参与竞价</t>
  </si>
  <si>
    <t>103-4</t>
  </si>
  <si>
    <t>项目负责人</t>
  </si>
  <si>
    <t>人*月</t>
  </si>
  <si>
    <t>103-5</t>
  </si>
  <si>
    <t>专职安全员</t>
  </si>
  <si>
    <t>609</t>
  </si>
  <si>
    <t>供配电系统</t>
  </si>
  <si>
    <t>609-1</t>
  </si>
  <si>
    <t>宁德福寿高速公路有限责任公司</t>
  </si>
  <si>
    <t>-a</t>
  </si>
  <si>
    <t>综合继电保护器</t>
  </si>
  <si>
    <t>台</t>
  </si>
  <si>
    <t>-b</t>
  </si>
  <si>
    <t>高压柜除湿机</t>
  </si>
  <si>
    <t>湿度检测仪</t>
  </si>
  <si>
    <t>-d</t>
  </si>
  <si>
    <t>墙体嵌入式排风扇(50*50cm)</t>
  </si>
  <si>
    <t>-e</t>
  </si>
  <si>
    <t>排风扇控制配电箱</t>
  </si>
  <si>
    <t>套</t>
  </si>
  <si>
    <t>-f</t>
  </si>
  <si>
    <t>落地式排风扇（风电电机SF3-4中速220v，36*35.5*20.7CM)</t>
  </si>
  <si>
    <t>-g</t>
  </si>
  <si>
    <t>落地式排风扇控制线路2.5平方BV线</t>
  </si>
  <si>
    <t>m</t>
  </si>
  <si>
    <t>-h</t>
  </si>
  <si>
    <t>线槽（pvc40*20mm）</t>
  </si>
  <si>
    <t>-i</t>
  </si>
  <si>
    <t>可逆射流风机37kw</t>
  </si>
  <si>
    <t>-j</t>
  </si>
  <si>
    <t>基础拉拔试验</t>
  </si>
  <si>
    <t>-k</t>
  </si>
  <si>
    <t>风机更换修复全封闭布控</t>
  </si>
  <si>
    <t>次</t>
  </si>
  <si>
    <t>-l</t>
  </si>
  <si>
    <t>拆装射流风机</t>
  </si>
  <si>
    <t>-m</t>
  </si>
  <si>
    <t>风机运费</t>
  </si>
  <si>
    <t>项</t>
  </si>
  <si>
    <t>-n</t>
  </si>
  <si>
    <t>半岭隧道风机锈蚀修复</t>
  </si>
  <si>
    <t>-n-1</t>
  </si>
  <si>
    <t>锈蚀修复</t>
  </si>
  <si>
    <t>-n-2</t>
  </si>
  <si>
    <t>安全布控</t>
  </si>
  <si>
    <t>处</t>
  </si>
  <si>
    <t>-o</t>
  </si>
  <si>
    <t>50*5热镀锌角钢</t>
  </si>
  <si>
    <t>米</t>
  </si>
  <si>
    <t>-p</t>
  </si>
  <si>
    <t>50*5热镀锌扁铁</t>
  </si>
  <si>
    <t>-q</t>
  </si>
  <si>
    <t>接地装置安装</t>
  </si>
  <si>
    <t>-r</t>
  </si>
  <si>
    <t>接地路由回填</t>
  </si>
  <si>
    <t>立方</t>
  </si>
  <si>
    <t>-s</t>
  </si>
  <si>
    <t>接地路由开挖</t>
  </si>
  <si>
    <t>609-2</t>
  </si>
  <si>
    <t>宁德沈海复线双福高速公路有限责任公司</t>
  </si>
  <si>
    <t>蓄电池(汤浅12V/150AH)</t>
  </si>
  <si>
    <t>节</t>
  </si>
  <si>
    <t>定制A16电池柜（可安装16节（长宽高 mm）： 538*208*212 蓄电池 ）</t>
  </si>
  <si>
    <t>AH3柜综合继电保护器</t>
  </si>
  <si>
    <t>高山隧道灯具清洗</t>
  </si>
  <si>
    <t>盏</t>
  </si>
  <si>
    <t>冈顶山隧道灯具清洗</t>
  </si>
  <si>
    <t>过冈隧道灯具清洗</t>
  </si>
  <si>
    <t>高山隧道风机锈蚀修复</t>
  </si>
  <si>
    <t>冈顶山隧道风机锈蚀修复</t>
  </si>
  <si>
    <t>过冈隧道风机锈蚀修复</t>
  </si>
  <si>
    <t>白石冈隧道风机锈蚀修复</t>
  </si>
  <si>
    <t>50*5角钢</t>
  </si>
  <si>
    <t>50*5扁铁</t>
  </si>
  <si>
    <t>-t</t>
  </si>
  <si>
    <t>-u</t>
  </si>
  <si>
    <t>高尚隧道出口变电站3P空调维修</t>
  </si>
  <si>
    <t>-v</t>
  </si>
  <si>
    <t>高山隧道出入口变电站3P空调维修</t>
  </si>
  <si>
    <t>-w</t>
  </si>
  <si>
    <t>-w-1</t>
  </si>
  <si>
    <t>高山隧道</t>
  </si>
  <si>
    <t>-w-2</t>
  </si>
  <si>
    <t>冈顶山隧道</t>
  </si>
  <si>
    <t>-w-3</t>
  </si>
  <si>
    <t>过冈隧道</t>
  </si>
  <si>
    <t>-w-4</t>
  </si>
  <si>
    <t>白石岗隧道</t>
  </si>
  <si>
    <t>-x</t>
  </si>
  <si>
    <t>福安甘棠收费站康明斯发电机组维修外出福安甘棠收费站往返服务</t>
  </si>
  <si>
    <t>-y</t>
  </si>
  <si>
    <t>福安甘棠收费站康明斯发电机组机组发电系统检查诊断</t>
  </si>
  <si>
    <t>-z</t>
  </si>
  <si>
    <t>福安甘棠收费站康明斯发电机组高压电路及电压电路检查AVR板更换测试工时费</t>
  </si>
  <si>
    <t>-za</t>
  </si>
  <si>
    <t>福安甘棠收费站康明斯发电机组机组电球内部励磁电路断路重新接线紧固工时费</t>
  </si>
  <si>
    <t>-zb</t>
  </si>
  <si>
    <t>福安甘棠收费站康明斯发电机组组电压调试测试</t>
  </si>
  <si>
    <t>-zc</t>
  </si>
  <si>
    <t>邦福收费站康明斯发电机组更换水泵（型号C5402699）</t>
  </si>
  <si>
    <t>个</t>
  </si>
  <si>
    <t>-zd</t>
  </si>
  <si>
    <t>邦福收费站康明斯发电机组维修外出邦福收费站往返服务</t>
  </si>
  <si>
    <t>-ze</t>
  </si>
  <si>
    <t>邦福收费站康明斯发电机组运行测试检查冷却系统渗漏情况</t>
  </si>
  <si>
    <t>-zf</t>
  </si>
  <si>
    <t>邦福收费站康明斯发电机组冷却水的排放及加注</t>
  </si>
  <si>
    <t>-zg</t>
  </si>
  <si>
    <t>邦福收费站康明斯发电机组水泵拆装更换工时费</t>
  </si>
  <si>
    <t>609-3</t>
  </si>
  <si>
    <t>福建省宁德高速公路有限公司</t>
  </si>
  <si>
    <t>变压器温控器（含传感器）</t>
  </si>
  <si>
    <t>油车岭隧道灯具清洗</t>
  </si>
  <si>
    <t>吉坑隧道灯具清洗</t>
  </si>
  <si>
    <t>科士达10K UPS主机</t>
  </si>
  <si>
    <t>电力电缆YJV3*10平方</t>
  </si>
  <si>
    <t>电力电缆YJV4*4平方</t>
  </si>
  <si>
    <t>- g</t>
  </si>
  <si>
    <t>PVC电力套管</t>
  </si>
  <si>
    <t>电缆敷设路由开挖及回填</t>
  </si>
  <si>
    <t>油车岭隧道风机锈蚀修复</t>
  </si>
  <si>
    <t>宁德东中心仓库门锁修复</t>
  </si>
  <si>
    <t>ABB ATS022双电源智
能切换套件</t>
  </si>
  <si>
    <t>油车岭隧道安全布控</t>
  </si>
  <si>
    <t>赤岭隧道安全布控</t>
  </si>
  <si>
    <t>蔡家山2号隧道柴油机组更换控制器（型号科迈MRS16）</t>
  </si>
  <si>
    <t>蔡家山2号隧道柴油机组控制屏更换调试工时费</t>
  </si>
  <si>
    <t>蔡家山2号隧道柴油机组外出往返服务</t>
  </si>
  <si>
    <t>盐田隧道柴油机组更换水箱（定制）</t>
  </si>
  <si>
    <t>盐田隧道柴油机组水箱拆装更换工时费</t>
  </si>
  <si>
    <t>盐田隧道柴油机组外出往返服务</t>
  </si>
  <si>
    <t>马头岗隧道柴油机组更换皮带</t>
  </si>
  <si>
    <t>条</t>
  </si>
  <si>
    <t>马头岗隧道柴油机组皮带更换调试工时费</t>
  </si>
  <si>
    <t>马头岗隧道柴油机组外出往返服务</t>
  </si>
  <si>
    <t>洋坪隧道柴油机组更换皮带</t>
  </si>
  <si>
    <t>洋坪隧道柴油机组更换油管</t>
  </si>
  <si>
    <t>洋坪隧道柴油机组皮带更换调试工时费</t>
  </si>
  <si>
    <t>洋坪隧道柴油机组外出往返服务</t>
  </si>
  <si>
    <t>柏洋收费站康明斯发电机组外出柏洋收费站往返服务</t>
  </si>
  <si>
    <t>柏洋收费站康明斯发电机组起动系统的检查、低压油路检查</t>
  </si>
  <si>
    <t>柏洋收费站康明斯发电机组高压油管测漏检查及拆装工时费</t>
  </si>
  <si>
    <t>柏洋收费站康明斯发电机组燃油泵柱塞、出油阀部件的拆装工时费</t>
  </si>
  <si>
    <t>柏洋收费站康明斯发电机组柱塞、出油阀部件的清洗润滑</t>
  </si>
  <si>
    <t>柏洋收费站康明斯发电机组燃油泵修复后喷油量调整测试工时费</t>
  </si>
  <si>
    <t>盐田收费站柴油机组更换熄火电磁阀（型号4226151）</t>
  </si>
  <si>
    <t>-zh</t>
  </si>
  <si>
    <t>盐田收费站柴油机组维修外出盐田收费站往返服务</t>
  </si>
  <si>
    <t>-zi</t>
  </si>
  <si>
    <t>盐田收费站柴油机组现场故障检查更换断油电磁阀更换安装工时费</t>
  </si>
  <si>
    <t>-zj</t>
  </si>
  <si>
    <t>霞浦收费站道依茨发电机组更换充电机（型号01184359）</t>
  </si>
  <si>
    <t>-zk</t>
  </si>
  <si>
    <t>霞浦收费站道依茨发电机组维修外出霞浦收费站往返服务</t>
  </si>
  <si>
    <t>-zl</t>
  </si>
  <si>
    <t>霞浦收费站道依茨发电机组充电系统检查</t>
  </si>
  <si>
    <t>-zm</t>
  </si>
  <si>
    <t>霞浦收费站道依茨发电机组充电电机机更换安装工时费</t>
  </si>
  <si>
    <t>-zn</t>
  </si>
  <si>
    <t>汽油发电机组更换起动马达（型号QD1125）</t>
  </si>
  <si>
    <t>-zo</t>
  </si>
  <si>
    <t>汽油发电机组更换蓄电池（型号12V20AH）</t>
  </si>
  <si>
    <t>-zp</t>
  </si>
  <si>
    <t>汽油发电机组更换火花塞（型号BPR4ES0)</t>
  </si>
  <si>
    <t>-zq</t>
  </si>
  <si>
    <t>汽油发电机组故障检查拆装清洗货油器更换火花塞维修工费</t>
  </si>
  <si>
    <t>609-4</t>
  </si>
  <si>
    <t>宁德宁武高速公路有限责任公司</t>
  </si>
  <si>
    <t>蓄电池（汤浅12V/38AH）</t>
  </si>
  <si>
    <t>屏南收费站重康发电机组更换调速板（型号4914090）</t>
  </si>
  <si>
    <t>屏南收费站重康发电机组更换油泵执行器（型号3408324）</t>
  </si>
  <si>
    <t>屏南收费站重康发电机组维修外出屏南收费站往返服务</t>
  </si>
  <si>
    <t>屏南收费站重康发电机组运行转速不稳频率波动故障的检查</t>
  </si>
  <si>
    <t>屏南收费站重康发电机组控制柜电路检查调速板更换调试工时费</t>
  </si>
  <si>
    <t>屏南收费站重康发电机组柴油发动机PT泵燃油系统诊断检查</t>
  </si>
  <si>
    <t>屏南收费站重康发电机组柴油发动机PT燃油泵总成拆装工时费</t>
  </si>
  <si>
    <t>屏南收费站重康发电机组燃油泵电控执行器更换工时费</t>
  </si>
  <si>
    <t>609-5</t>
  </si>
  <si>
    <t>宁德京台高速公路有限责任公司</t>
  </si>
  <si>
    <t>高压真空断路器</t>
  </si>
  <si>
    <t>岗上隧道风机锈蚀修复</t>
  </si>
  <si>
    <t>-b-1</t>
  </si>
  <si>
    <t>-b-2</t>
  </si>
  <si>
    <t>淮溪隧道风机锈蚀修复</t>
  </si>
  <si>
    <t>-c-1</t>
  </si>
  <si>
    <t>-c-2</t>
  </si>
  <si>
    <t>黄竹山隧道风机锈蚀修复</t>
  </si>
  <si>
    <t>-d-1</t>
  </si>
  <si>
    <t>-d-2</t>
  </si>
  <si>
    <t>609-6</t>
  </si>
  <si>
    <t>宁德屏古高速公路有限公司</t>
  </si>
  <si>
    <t>钢槽制作安装50*100*5</t>
  </si>
  <si>
    <t>钢槽制作安装40*60*5</t>
  </si>
  <si>
    <t>螺栓 垫片14*210</t>
  </si>
  <si>
    <t>横栓、卡槽安装焊接</t>
  </si>
  <si>
    <t>油漆</t>
  </si>
  <si>
    <t>平方米</t>
  </si>
  <si>
    <t>锁具、合页安装焊接</t>
  </si>
  <si>
    <t>车辆台班（3t载货汽车）</t>
  </si>
  <si>
    <t>台班</t>
  </si>
  <si>
    <t>609-7</t>
  </si>
  <si>
    <t>宁德沈海复线高速公路有限责任公司</t>
  </si>
  <si>
    <t>平米</t>
  </si>
  <si>
    <t>福安北\柘荣收费站高杆灯灯头更换修复（LED200W）</t>
  </si>
  <si>
    <t>福安北\柘荣收费站高杆灯灯头更换修复（RJV3*2.5电缆）</t>
  </si>
  <si>
    <t>福安北\柘荣收费站高杆灯灯头更换修复（60CM*50CM不锈钢电源箱）</t>
  </si>
  <si>
    <t>福安北\柘荣收费站高杆灯灯头更换修复（60CM*80CM不锈钢电源箱）</t>
  </si>
  <si>
    <t>610</t>
  </si>
  <si>
    <t>三大系统</t>
  </si>
  <si>
    <t>610-1</t>
  </si>
  <si>
    <t>桥梁通信管箱硅芯管脱落修复</t>
  </si>
  <si>
    <t>610-2</t>
  </si>
  <si>
    <t>光纤光栅感温光缆</t>
  </si>
  <si>
    <t>油车岭隧道感温光缆接续盒</t>
  </si>
  <si>
    <t>感温光缆敷设施工</t>
  </si>
  <si>
    <t>可移动升降平台</t>
  </si>
  <si>
    <t>旧栏杆切割拆除清运</t>
  </si>
  <si>
    <t>㎡</t>
  </si>
  <si>
    <t>菱形钢板网拆除清运</t>
  </si>
  <si>
    <t>dn32热镀锌管栏杆</t>
  </si>
  <si>
    <t>热镀锌零星钢板网</t>
  </si>
  <si>
    <t>紧急电话箱体定制修复（洞外）</t>
  </si>
  <si>
    <t>紧急电话箱体定制修复（洞内）</t>
  </si>
  <si>
    <t>霞浦收费站检修口盖板修复</t>
  </si>
  <si>
    <t>三沙收费站检修口盖板修复</t>
  </si>
  <si>
    <t>牙城收费站检修口盖板修复</t>
  </si>
  <si>
    <t>盐田收费站检修口盖板修复</t>
  </si>
  <si>
    <t>下白石收费站检修口盖板修复</t>
  </si>
  <si>
    <t>宁德北收费站检修口盖板修复</t>
  </si>
  <si>
    <t>汽车城收费站检修口盖板修复</t>
  </si>
  <si>
    <t>湾坞收费站检修口盖板修复</t>
  </si>
  <si>
    <t>油车岭隧道变电站3P空调安装维修</t>
  </si>
  <si>
    <t>蔡家山隧道安全布控</t>
  </si>
  <si>
    <t>（福宁沿线LED信息发布显示屏安装）P10屏户外双基色LED屏</t>
  </si>
  <si>
    <t>（福宁沿线LED信息发布显示屏安装）控制卡</t>
  </si>
  <si>
    <t>（福宁沿线LED信息发布显示屏安装）4.5V、40A电源开关</t>
  </si>
  <si>
    <t>（福宁沿线LED信息发布显示屏安装）软件</t>
  </si>
  <si>
    <t>（福宁沿线LED信息发布显示屏安装）4G模块</t>
  </si>
  <si>
    <t>（福宁沿线LED信息发布显示屏安装）室外立柱</t>
  </si>
  <si>
    <t>（福宁沿线LED信息发布显示屏安装）立柱基础</t>
  </si>
  <si>
    <t>（福宁沿线LED信息发布显示屏安装）YJV 3*2.5电源线</t>
  </si>
  <si>
    <t>（福宁沿线LED信息发布显示屏安装）φ25套管</t>
  </si>
  <si>
    <t>（福宁沿线LED信息发布显示屏安装）安装调试</t>
  </si>
  <si>
    <t>610-3</t>
  </si>
  <si>
    <t>宁德宁古高速公路有限公司</t>
  </si>
  <si>
    <t>宁德西收费站检修口盖板修复</t>
  </si>
  <si>
    <t>小计：</t>
  </si>
  <si>
    <t>变电站机房改造项目</t>
  </si>
  <si>
    <t>油料间、柴油机房改造（36处）</t>
  </si>
  <si>
    <t>房屋建筑与装饰工程</t>
  </si>
  <si>
    <t>装饰</t>
  </si>
  <si>
    <t>新建集油沟</t>
  </si>
  <si>
    <t>010507003003</t>
  </si>
  <si>
    <t>电缆沟、地沟、明暗沟</t>
  </si>
  <si>
    <t>(1)新建集油沟
(2)伸缝、锯缝(锯缝机锯缝 缝深4cm)
(3)拆除混凝土结构构件(拆除现浇钢筋混凝土 楼板)
(4)人工装、运石碴(人工装车 石碴)
(5)自卸汽车运石碴(载重10t以内 运距10km以内)
(6)其他构件(C20预拌非泵送普通混凝土 地沟)
(7)混凝土调整费(非泵送调整费)
(8)水泥砂浆找平层(在混凝土 或硬基层面上 20mm厚)
(9)涂料防水(聚合物水泥防水涂料1.5mm厚 平面)
(10)涂料防水(聚合物水泥防水涂料1.5mm厚 立面)
(11)40mm厚防油细石混凝土地面
(12)铁件、螺栓(预埋铁件安装)</t>
  </si>
  <si>
    <t>地面</t>
  </si>
  <si>
    <t>011101003014</t>
  </si>
  <si>
    <t>细石混凝土楼地面</t>
  </si>
  <si>
    <t>(1)细石混凝土楼地面
(2)C20现浇现拌普通混凝土 垫层
(3)水泥砂浆找平层(在混凝土 或硬基层面上 20mm厚)
(4)涂料防水(聚合物水泥防水涂料1.5mm厚 平面)
(5)细石混凝土楼地面(40mm厚)</t>
  </si>
  <si>
    <t>m2</t>
  </si>
  <si>
    <t>窗户封堵</t>
  </si>
  <si>
    <t>010402001005</t>
  </si>
  <si>
    <t>砌块墙</t>
  </si>
  <si>
    <t>(1)蒸压加气混凝土砌块、200mm厚、A5.0
(2)内外墙
(3)M5加气混凝土专用砌筑砂浆</t>
  </si>
  <si>
    <t>m3</t>
  </si>
  <si>
    <t>011407001004</t>
  </si>
  <si>
    <t>墙面喷刷涂料</t>
  </si>
  <si>
    <t>(1)水泥砂浆抹面</t>
  </si>
  <si>
    <t>增加百叶窗及更换防火门</t>
  </si>
  <si>
    <t>011610002002</t>
  </si>
  <si>
    <t>金属门窗拆除</t>
  </si>
  <si>
    <t>(1)旧防火门拆除</t>
  </si>
  <si>
    <t>樘</t>
  </si>
  <si>
    <t>010802003006</t>
  </si>
  <si>
    <t>不锈钢防火门</t>
  </si>
  <si>
    <t>(1)门框、扇材质:不锈钢防火门
(2)304</t>
  </si>
  <si>
    <t>011610002003</t>
  </si>
  <si>
    <t>(1)旧窗户拆除</t>
  </si>
  <si>
    <t>011601001002</t>
  </si>
  <si>
    <t>砖（石）砌体拆除</t>
  </si>
  <si>
    <t>(1)墙体凿门窗洞口面积:3.15m2</t>
  </si>
  <si>
    <t>010807003005</t>
  </si>
  <si>
    <t>金属百叶窗</t>
  </si>
  <si>
    <t>(1)框、扇材质:铝合金百叶窗设内纱窗</t>
  </si>
  <si>
    <t>柴油机房至储油室开墙安装防火门</t>
  </si>
  <si>
    <t>011601001001</t>
  </si>
  <si>
    <t>(1)拆除砖（石）砌体(拆除砌体 加气混凝土 砌块)
(2)人工装、运石碴(人工装车 石碴)
(3)自卸汽车运石碴(载重10t以内 运距10km以内)</t>
  </si>
  <si>
    <t>010802003007</t>
  </si>
  <si>
    <t>(1)门框、扇材质:甲级不锈钢防火门
(2)304</t>
  </si>
  <si>
    <t>其他</t>
  </si>
  <si>
    <t>010103002001</t>
  </si>
  <si>
    <t>余方弃置</t>
  </si>
  <si>
    <t>(1)拆除门窗等零星外运 140公里
(2)分20次 
(3)5t以内载货汽车运输</t>
  </si>
  <si>
    <t>t·km</t>
  </si>
  <si>
    <t>更换不锈钢油箱</t>
  </si>
  <si>
    <t>030210004001</t>
  </si>
  <si>
    <t>油箱和油系统设备</t>
  </si>
  <si>
    <t>(1)更换不锈钢油箱1000升</t>
  </si>
  <si>
    <t>刷地坪漆</t>
  </si>
  <si>
    <t>011101005004</t>
  </si>
  <si>
    <t>地坪漆</t>
  </si>
  <si>
    <t>(1)发电机房地坪漆
(2)0.6mm环氧树脂自流平面漆
(3)0.8 mm环氧中涂砂浆 
(4)0.15mm环氧封闭底漆 1 遍</t>
  </si>
  <si>
    <t>工作制度牌、标识牌</t>
  </si>
  <si>
    <t>050307009001</t>
  </si>
  <si>
    <t>标志牌</t>
  </si>
  <si>
    <t>(1)发电机房及油料间上墙工作制度牌
(2)600*1200mm</t>
  </si>
  <si>
    <t>050307009002</t>
  </si>
  <si>
    <t>(1)发电机房油料间内标识牌
(2)300*400mm</t>
  </si>
  <si>
    <t>挡鼠板</t>
  </si>
  <si>
    <t>GJ0510008002</t>
  </si>
  <si>
    <t>(1)聚氨酯夹芯板500mm高 长1100mm</t>
  </si>
  <si>
    <t>GJ0510008003</t>
  </si>
  <si>
    <t>(1)聚氨酯夹芯板500mm高 长1610mm</t>
  </si>
  <si>
    <t>GJ0510008004</t>
  </si>
  <si>
    <t>(1)聚氨酯夹芯板500mm高 长2000mm</t>
  </si>
  <si>
    <t>安装工程</t>
  </si>
  <si>
    <t>电气工程</t>
  </si>
  <si>
    <t>030412001007</t>
  </si>
  <si>
    <t>普通灯具</t>
  </si>
  <si>
    <t>(1)规格:1×40W
(2)名称:LED隔爆型防爆灯(IP2X)
(3)型号:LED光源,2200lm,4000K
(4)安装形式:吸顶</t>
  </si>
  <si>
    <t>030412001008</t>
  </si>
  <si>
    <t>(1)吸顶灯具安装 1x22W,LED光源 2200lm,4000K</t>
  </si>
  <si>
    <t>030411006023</t>
  </si>
  <si>
    <t>接线盒</t>
  </si>
  <si>
    <t>(1)材质:钢制
(2)名称:灯头盒
(3)安装形式:暗装</t>
  </si>
  <si>
    <t>030404034005</t>
  </si>
  <si>
    <t>照明开关</t>
  </si>
  <si>
    <t>(1)规格:250V10A
(2)名称:双联跷板开关
(3)安装方式:暗装</t>
  </si>
  <si>
    <t>030412001006</t>
  </si>
  <si>
    <t>(1)A型消防应急灯具室外型IP67
(2)3W,DC36V,额定光通量≥250lm</t>
  </si>
  <si>
    <t>030404035001</t>
  </si>
  <si>
    <t>插座</t>
  </si>
  <si>
    <t>(1)防爆插座安装(单相带接地 防爆插座电流≤15A)</t>
  </si>
  <si>
    <t>030411006024</t>
  </si>
  <si>
    <t>(1)材质:钢制
(2)名称:开关(插座)盒
(3)安装形式:暗装</t>
  </si>
  <si>
    <t>030109012001</t>
  </si>
  <si>
    <t>其他泵</t>
  </si>
  <si>
    <t>(1)电动抽油泵220V（含油管）</t>
  </si>
  <si>
    <t>030406006002</t>
  </si>
  <si>
    <t>低压交流异步电动机</t>
  </si>
  <si>
    <t>(1)交流异步电动机检查接线(交流异步电动机 功率≤3kw)</t>
  </si>
  <si>
    <t>030411001005</t>
  </si>
  <si>
    <t>配管</t>
  </si>
  <si>
    <t>(1)材质:镀锌钢管
(2)规格:DN15
(3)名称:配管
(4)接地要求:
(5)配置形式:明配</t>
  </si>
  <si>
    <t>030411004006</t>
  </si>
  <si>
    <t>配线</t>
  </si>
  <si>
    <t>(1)材质:铜芯
(2)名称:配线
(3)型号:WDZB-BYJ-2.5
(4)配线形式:管内穿线</t>
  </si>
  <si>
    <t>防雷接地</t>
  </si>
  <si>
    <t>030409002024</t>
  </si>
  <si>
    <t>接地母线</t>
  </si>
  <si>
    <t>(1)材质:热镀锌扁钢-40×4
(2)名称:接地母线敷设
(3)安装部位:户内</t>
  </si>
  <si>
    <t>030409002025</t>
  </si>
  <si>
    <t>(1)材质:热镀锌扁钢-50×5
(2)名称:接地母线敷设
(3)安装部位:户内</t>
  </si>
  <si>
    <t>030414011001</t>
  </si>
  <si>
    <t>接地装置</t>
  </si>
  <si>
    <t>(1)接地系统测试(独立接地装置 6根接地极以内)</t>
  </si>
  <si>
    <t>系统</t>
  </si>
  <si>
    <t>通风空调</t>
  </si>
  <si>
    <t>030108001005</t>
  </si>
  <si>
    <t>离心式通风机</t>
  </si>
  <si>
    <t>(1)防爆型离心式管道风机  GDF-1.8-4
(2)L=330m3/h,H=128P,N=0.03W,220V</t>
  </si>
  <si>
    <t>030406006001</t>
  </si>
  <si>
    <t>030702008001</t>
  </si>
  <si>
    <t>柔性软风管</t>
  </si>
  <si>
    <t>(1)高密度玻纤布（不燃）软管
(2)150mm</t>
  </si>
  <si>
    <t>030702001005</t>
  </si>
  <si>
    <t>碳钢通风管道制作安装</t>
  </si>
  <si>
    <t>(1)规格:长边长≤320mm
(2)名称:镀锌钢板风管
(3)形状:矩形
(4)板材厚度:
(5)管件、法兰等附件及支架设计要求:符合设计及规范要求</t>
  </si>
  <si>
    <t>031201003005</t>
  </si>
  <si>
    <t>金属结构刷油</t>
  </si>
  <si>
    <t>(1)结构类型:风管支架及设备支架
(2)除锈级别:轻锈
(3)油漆品种:防锈漆 调和漆
(4)涂刷遍数、漆膜厚度:各两遍</t>
  </si>
  <si>
    <t>kg</t>
  </si>
  <si>
    <t>030901013005</t>
  </si>
  <si>
    <t>灭火器</t>
  </si>
  <si>
    <t>(1)规格、型号:灭火器(4KG )  每处2具
(2)磷酸铵盐</t>
  </si>
  <si>
    <t>组</t>
  </si>
  <si>
    <t>增加高压油管</t>
  </si>
  <si>
    <t>030902001001</t>
  </si>
  <si>
    <t>无缝钢管</t>
  </si>
  <si>
    <t>(1)无缝钢管(焊接) φ25
(2)管道系统吹扫(空气吹扫 公称直径50mm以内)
(3)管道压力试验(低中压管道液压试验 公称直径50mm以内)</t>
  </si>
  <si>
    <t>增加油箱通气管</t>
  </si>
  <si>
    <t>031001001001</t>
  </si>
  <si>
    <t>镀锌钢管</t>
  </si>
  <si>
    <t>(1)增加油箱通气管
(2)DN32镀锌钢管</t>
  </si>
  <si>
    <t>031003001001</t>
  </si>
  <si>
    <t>螺纹阀门</t>
  </si>
  <si>
    <t>(1)DN32
(2)阻火器呼吸阀</t>
  </si>
  <si>
    <t>031301017025</t>
  </si>
  <si>
    <t>脚手架搭拆</t>
  </si>
  <si>
    <t>031301017023</t>
  </si>
  <si>
    <t>031301017024</t>
  </si>
  <si>
    <t>总价措施费</t>
  </si>
  <si>
    <t>安全文明施工费</t>
  </si>
  <si>
    <t>其他总价措施费</t>
  </si>
  <si>
    <t>扬尘防治措施费</t>
  </si>
  <si>
    <t>暂列金</t>
  </si>
  <si>
    <t>合计：</t>
  </si>
  <si>
    <t>增值税金（9%）</t>
  </si>
  <si>
    <t>最高控制价：</t>
  </si>
  <si>
    <t>标价工程量清单</t>
  </si>
  <si>
    <t>最高限价单价（元）（不含税）</t>
  </si>
  <si>
    <t>报价单价（元）（不含税）</t>
  </si>
  <si>
    <t>报价总价：</t>
  </si>
  <si>
    <t>报价人单位公章：</t>
  </si>
  <si>
    <t xml:space="preserve">   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</si>
</sst>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s>
  <fonts count="27">
    <font>
      <sz val="11"/>
      <color theme="1"/>
      <name val="宋体"/>
      <charset val="134"/>
      <scheme val="minor"/>
    </font>
    <font>
      <sz val="10"/>
      <color theme="1"/>
      <name val="宋体"/>
      <charset val="134"/>
    </font>
    <font>
      <b/>
      <sz val="18"/>
      <color theme="1"/>
      <name val="宋体"/>
      <charset val="134"/>
    </font>
    <font>
      <sz val="11"/>
      <color theme="1"/>
      <name val="宋体"/>
      <charset val="134"/>
    </font>
    <font>
      <sz val="10"/>
      <color rgb="FF000000"/>
      <name val="宋体"/>
      <charset val="134"/>
    </font>
    <font>
      <sz val="9"/>
      <color theme="1"/>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Calibr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43">
    <xf numFmtId="0" fontId="0" fillId="0" borderId="0" xfId="0">
      <alignment vertical="center"/>
    </xf>
    <xf numFmtId="0" fontId="1" fillId="0" borderId="0" xfId="49" applyFont="1" applyAlignment="1">
      <alignment vertical="center"/>
    </xf>
    <xf numFmtId="0" fontId="1" fillId="0" borderId="0" xfId="49" applyFont="1" applyAlignment="1">
      <alignment horizontal="center" vertical="center"/>
    </xf>
    <xf numFmtId="0" fontId="1" fillId="0" borderId="0" xfId="0" applyFont="1" applyAlignment="1">
      <alignment vertical="center"/>
    </xf>
    <xf numFmtId="0" fontId="2" fillId="0" borderId="0" xfId="49" applyNumberFormat="1" applyFont="1" applyBorder="1" applyAlignment="1">
      <alignment horizontal="center" vertical="center" wrapText="1"/>
    </xf>
    <xf numFmtId="0" fontId="3" fillId="0" borderId="0" xfId="49" applyNumberFormat="1" applyFont="1" applyBorder="1" applyAlignment="1">
      <alignment horizontal="left" vertical="center" wrapText="1"/>
    </xf>
    <xf numFmtId="0" fontId="3" fillId="0" borderId="0" xfId="49" applyNumberFormat="1" applyFont="1" applyBorder="1" applyAlignment="1">
      <alignment horizontal="center" vertical="center" wrapText="1"/>
    </xf>
    <xf numFmtId="0" fontId="1" fillId="0" borderId="1" xfId="49" applyNumberFormat="1" applyFont="1" applyBorder="1" applyAlignment="1">
      <alignment horizontal="center" vertical="center" wrapText="1"/>
    </xf>
    <xf numFmtId="0" fontId="1" fillId="0" borderId="1" xfId="0" applyFont="1" applyBorder="1" applyAlignment="1">
      <alignment horizontal="center" vertical="center"/>
    </xf>
    <xf numFmtId="0"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left" vertical="center" wrapText="1"/>
    </xf>
    <xf numFmtId="0" fontId="4" fillId="2" borderId="1" xfId="0" applyNumberFormat="1" applyFont="1" applyFill="1" applyBorder="1" applyAlignment="1" applyProtection="1">
      <alignment horizontal="right" vertical="center" wrapText="1"/>
    </xf>
    <xf numFmtId="0" fontId="1" fillId="0" borderId="1" xfId="0" applyFont="1" applyBorder="1" applyAlignment="1">
      <alignment vertical="center"/>
    </xf>
    <xf numFmtId="0" fontId="5" fillId="0" borderId="1" xfId="0" applyFont="1" applyBorder="1" applyAlignment="1">
      <alignment vertical="center" wrapText="1"/>
    </xf>
    <xf numFmtId="0" fontId="1" fillId="0" borderId="2" xfId="49" applyNumberFormat="1" applyFont="1" applyBorder="1" applyAlignment="1">
      <alignment horizontal="center" vertical="center" wrapText="1"/>
    </xf>
    <xf numFmtId="0" fontId="1" fillId="0" borderId="3" xfId="49" applyNumberFormat="1" applyFont="1" applyBorder="1" applyAlignment="1">
      <alignment horizontal="center" vertical="center" wrapText="1"/>
    </xf>
    <xf numFmtId="0" fontId="1" fillId="0" borderId="4" xfId="49" applyNumberFormat="1" applyFont="1" applyBorder="1" applyAlignment="1">
      <alignment horizontal="center" vertical="center" wrapText="1"/>
    </xf>
    <xf numFmtId="0" fontId="1" fillId="0" borderId="1" xfId="49" applyNumberFormat="1" applyFont="1" applyBorder="1" applyAlignment="1">
      <alignment vertical="center" wrapText="1"/>
    </xf>
    <xf numFmtId="49" fontId="1" fillId="0" borderId="1" xfId="0" applyNumberFormat="1" applyFont="1" applyBorder="1" applyAlignment="1">
      <alignment horizontal="center" vertical="center"/>
    </xf>
    <xf numFmtId="0" fontId="6" fillId="0" borderId="1" xfId="49" applyNumberFormat="1" applyFont="1" applyBorder="1" applyAlignment="1">
      <alignment horizontal="center" vertical="center" wrapText="1"/>
    </xf>
    <xf numFmtId="0" fontId="1" fillId="0" borderId="0" xfId="0" applyFont="1" applyBorder="1" applyAlignment="1">
      <alignment vertical="center"/>
    </xf>
    <xf numFmtId="0" fontId="5" fillId="0" borderId="1" xfId="49" applyNumberFormat="1" applyFont="1" applyFill="1" applyBorder="1" applyAlignment="1">
      <alignment horizontal="center" vertical="center" wrapText="1"/>
    </xf>
    <xf numFmtId="0" fontId="5" fillId="0" borderId="0" xfId="49" applyNumberFormat="1" applyFont="1" applyFill="1" applyBorder="1" applyAlignment="1">
      <alignment vertical="center" wrapText="1"/>
    </xf>
    <xf numFmtId="0" fontId="5" fillId="0" borderId="2" xfId="49" applyNumberFormat="1" applyFont="1" applyFill="1" applyBorder="1" applyAlignment="1">
      <alignment horizontal="center" vertical="center" wrapText="1"/>
    </xf>
    <xf numFmtId="0" fontId="5" fillId="0" borderId="3" xfId="49" applyNumberFormat="1" applyFont="1" applyFill="1" applyBorder="1" applyAlignment="1">
      <alignment horizontal="center" vertical="center" wrapText="1"/>
    </xf>
    <xf numFmtId="0" fontId="5" fillId="0" borderId="4" xfId="49" applyNumberFormat="1" applyFont="1" applyFill="1" applyBorder="1" applyAlignment="1">
      <alignment horizontal="center" vertical="center" wrapText="1"/>
    </xf>
    <xf numFmtId="0" fontId="1" fillId="0" borderId="1" xfId="49" applyNumberFormat="1" applyFont="1" applyBorder="1" applyAlignment="1">
      <alignment horizontal="left" vertical="center" wrapText="1"/>
    </xf>
    <xf numFmtId="0" fontId="1" fillId="0" borderId="1" xfId="49" applyFont="1" applyBorder="1" applyAlignment="1">
      <alignment horizontal="center" vertical="center" wrapText="1" shrinkToFit="1"/>
    </xf>
    <xf numFmtId="176" fontId="1" fillId="0" borderId="1" xfId="49" applyNumberFormat="1" applyFont="1" applyBorder="1" applyAlignment="1">
      <alignment horizontal="center" vertical="center" wrapText="1" shrinkToFit="1"/>
    </xf>
    <xf numFmtId="2" fontId="1" fillId="0" borderId="1" xfId="49" applyNumberFormat="1" applyFont="1" applyBorder="1" applyAlignment="1">
      <alignment horizontal="center" vertical="center" wrapText="1" shrinkToFit="1"/>
    </xf>
    <xf numFmtId="2" fontId="1" fillId="0" borderId="1" xfId="49" applyNumberFormat="1" applyFont="1" applyFill="1" applyBorder="1" applyAlignment="1">
      <alignment horizontal="center" vertical="center" wrapText="1" shrinkToFit="1"/>
    </xf>
    <xf numFmtId="0" fontId="1" fillId="0" borderId="1" xfId="49" applyFont="1" applyFill="1" applyBorder="1" applyAlignment="1">
      <alignment horizontal="center" vertical="center" wrapText="1" shrinkToFit="1"/>
    </xf>
    <xf numFmtId="2" fontId="5" fillId="0" borderId="2" xfId="49" applyNumberFormat="1" applyFont="1" applyFill="1" applyBorder="1" applyAlignment="1">
      <alignment horizontal="right" vertical="center" wrapText="1" shrinkToFit="1"/>
    </xf>
    <xf numFmtId="2" fontId="5" fillId="0" borderId="4" xfId="49" applyNumberFormat="1" applyFont="1" applyFill="1" applyBorder="1" applyAlignment="1">
      <alignment horizontal="right" vertical="center" wrapText="1" shrinkToFit="1"/>
    </xf>
    <xf numFmtId="0" fontId="1" fillId="0" borderId="1" xfId="49" applyFont="1" applyBorder="1" applyAlignment="1">
      <alignment horizontal="center" vertical="center"/>
    </xf>
    <xf numFmtId="49" fontId="1" fillId="0" borderId="1" xfId="49" applyNumberFormat="1" applyFont="1" applyBorder="1" applyAlignment="1">
      <alignment horizontal="center" vertical="center" wrapText="1" shrinkToFit="1"/>
    </xf>
    <xf numFmtId="177" fontId="1" fillId="0" borderId="1" xfId="49" applyNumberFormat="1" applyFont="1" applyBorder="1" applyAlignment="1">
      <alignment horizontal="center" vertical="center"/>
    </xf>
    <xf numFmtId="0" fontId="1" fillId="0" borderId="5" xfId="49" applyFont="1" applyBorder="1" applyAlignment="1">
      <alignment horizontal="center" vertical="center"/>
    </xf>
    <xf numFmtId="0" fontId="1" fillId="0" borderId="0" xfId="49" applyFont="1" applyAlignment="1">
      <alignment horizontal="left" vertical="center"/>
    </xf>
    <xf numFmtId="0" fontId="1" fillId="0" borderId="0" xfId="49" applyNumberFormat="1" applyFont="1" applyBorder="1" applyAlignment="1">
      <alignment horizontal="left" vertical="center" wrapText="1"/>
    </xf>
    <xf numFmtId="0" fontId="1" fillId="0" borderId="2" xfId="49" applyFont="1" applyBorder="1" applyAlignment="1">
      <alignment horizontal="center" vertical="center"/>
    </xf>
    <xf numFmtId="0" fontId="1" fillId="0" borderId="3" xfId="49" applyFont="1" applyBorder="1" applyAlignment="1">
      <alignment horizontal="center" vertical="center"/>
    </xf>
    <xf numFmtId="0" fontId="1" fillId="0" borderId="4"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6"/>
  <sheetViews>
    <sheetView tabSelected="1" topLeftCell="A255" workbookViewId="0">
      <selection activeCell="G273" sqref="G273"/>
    </sheetView>
  </sheetViews>
  <sheetFormatPr defaultColWidth="9" defaultRowHeight="13" outlineLevelCol="7"/>
  <cols>
    <col min="1" max="1" width="7.75454545454545" style="1" customWidth="1"/>
    <col min="2" max="2" width="18.6272727272727" style="2" customWidth="1"/>
    <col min="3" max="3" width="14.9454545454545" style="1" customWidth="1"/>
    <col min="4" max="4" width="5.1" style="1" customWidth="1"/>
    <col min="5" max="5" width="7.6" style="2" customWidth="1"/>
    <col min="6" max="6" width="10.7545454545455" style="2" customWidth="1"/>
    <col min="7" max="7" width="10.6727272727273" style="2" customWidth="1"/>
    <col min="8" max="8" width="8.62727272727273" style="3" customWidth="1"/>
    <col min="9" max="16384" width="9" style="3"/>
  </cols>
  <sheetData>
    <row r="1" ht="39" customHeight="1" spans="1:8">
      <c r="A1" s="4" t="s">
        <v>0</v>
      </c>
      <c r="B1" s="4"/>
      <c r="C1" s="4"/>
      <c r="D1" s="4"/>
      <c r="E1" s="4"/>
      <c r="F1" s="4"/>
      <c r="G1" s="4"/>
      <c r="H1" s="4"/>
    </row>
    <row r="2" ht="39" customHeight="1" spans="1:8">
      <c r="A2" s="39" t="s">
        <v>1</v>
      </c>
      <c r="B2" s="39"/>
      <c r="C2" s="39"/>
      <c r="D2" s="39"/>
      <c r="E2" s="39"/>
      <c r="F2" s="39"/>
      <c r="G2" s="39"/>
      <c r="H2" s="39"/>
    </row>
    <row r="3" ht="26" spans="1:8">
      <c r="A3" s="7" t="s">
        <v>2</v>
      </c>
      <c r="B3" s="7" t="s">
        <v>3</v>
      </c>
      <c r="C3" s="7" t="s">
        <v>4</v>
      </c>
      <c r="D3" s="7" t="s">
        <v>5</v>
      </c>
      <c r="E3" s="7" t="s">
        <v>6</v>
      </c>
      <c r="F3" s="7" t="s">
        <v>7</v>
      </c>
      <c r="G3" s="7" t="s">
        <v>8</v>
      </c>
      <c r="H3" s="8" t="s">
        <v>9</v>
      </c>
    </row>
    <row r="4" ht="22" customHeight="1" spans="1:8">
      <c r="A4" s="14" t="s">
        <v>10</v>
      </c>
      <c r="B4" s="15"/>
      <c r="C4" s="15"/>
      <c r="D4" s="15"/>
      <c r="E4" s="15"/>
      <c r="F4" s="15"/>
      <c r="G4" s="15"/>
      <c r="H4" s="16"/>
    </row>
    <row r="5" spans="1:8">
      <c r="A5" s="9" t="s">
        <v>11</v>
      </c>
      <c r="B5" s="9" t="s">
        <v>12</v>
      </c>
      <c r="C5" s="10"/>
      <c r="D5" s="9" t="s">
        <v>13</v>
      </c>
      <c r="E5" s="11" t="s">
        <v>13</v>
      </c>
      <c r="F5" s="11" t="s">
        <v>13</v>
      </c>
      <c r="G5" s="11" t="s">
        <v>13</v>
      </c>
      <c r="H5" s="12"/>
    </row>
    <row r="6" spans="1:8">
      <c r="A6" s="9" t="s">
        <v>14</v>
      </c>
      <c r="B6" s="9" t="s">
        <v>15</v>
      </c>
      <c r="C6" s="10"/>
      <c r="D6" s="9" t="s">
        <v>13</v>
      </c>
      <c r="E6" s="11" t="s">
        <v>13</v>
      </c>
      <c r="F6" s="11" t="s">
        <v>13</v>
      </c>
      <c r="G6" s="11" t="s">
        <v>13</v>
      </c>
      <c r="H6" s="12"/>
    </row>
    <row r="7" spans="1:8">
      <c r="A7" s="9" t="s">
        <v>16</v>
      </c>
      <c r="B7" s="9" t="s">
        <v>17</v>
      </c>
      <c r="C7" s="10"/>
      <c r="D7" s="9" t="s">
        <v>18</v>
      </c>
      <c r="E7" s="11">
        <v>1</v>
      </c>
      <c r="F7" s="11">
        <v>1190</v>
      </c>
      <c r="G7" s="11">
        <f t="shared" ref="G7:G11" si="0">ROUND(F7*E7,0)</f>
        <v>1190</v>
      </c>
      <c r="H7" s="12"/>
    </row>
    <row r="8" spans="1:8">
      <c r="A8" s="9" t="s">
        <v>19</v>
      </c>
      <c r="B8" s="9" t="s">
        <v>20</v>
      </c>
      <c r="C8" s="10"/>
      <c r="D8" s="9" t="s">
        <v>13</v>
      </c>
      <c r="E8" s="11" t="s">
        <v>13</v>
      </c>
      <c r="F8" s="11" t="s">
        <v>13</v>
      </c>
      <c r="G8" s="11"/>
      <c r="H8" s="12"/>
    </row>
    <row r="9" ht="36" spans="1:8">
      <c r="A9" s="9" t="s">
        <v>21</v>
      </c>
      <c r="B9" s="9" t="s">
        <v>22</v>
      </c>
      <c r="C9" s="10"/>
      <c r="D9" s="9" t="s">
        <v>18</v>
      </c>
      <c r="E9" s="11">
        <v>1</v>
      </c>
      <c r="F9" s="11">
        <v>15561</v>
      </c>
      <c r="G9" s="11">
        <f t="shared" si="0"/>
        <v>15561</v>
      </c>
      <c r="H9" s="13" t="s">
        <v>23</v>
      </c>
    </row>
    <row r="10" ht="36" spans="1:8">
      <c r="A10" s="9" t="s">
        <v>24</v>
      </c>
      <c r="B10" s="9" t="s">
        <v>25</v>
      </c>
      <c r="C10" s="10"/>
      <c r="D10" s="9" t="s">
        <v>26</v>
      </c>
      <c r="E10" s="11">
        <v>1</v>
      </c>
      <c r="F10" s="11">
        <v>7500</v>
      </c>
      <c r="G10" s="11">
        <f t="shared" si="0"/>
        <v>7500</v>
      </c>
      <c r="H10" s="13" t="s">
        <v>23</v>
      </c>
    </row>
    <row r="11" ht="36" spans="1:8">
      <c r="A11" s="9" t="s">
        <v>27</v>
      </c>
      <c r="B11" s="9" t="s">
        <v>28</v>
      </c>
      <c r="C11" s="10"/>
      <c r="D11" s="9" t="s">
        <v>26</v>
      </c>
      <c r="E11" s="11">
        <v>1</v>
      </c>
      <c r="F11" s="11">
        <v>7500</v>
      </c>
      <c r="G11" s="11">
        <f t="shared" si="0"/>
        <v>7500</v>
      </c>
      <c r="H11" s="13" t="s">
        <v>23</v>
      </c>
    </row>
    <row r="12" spans="1:8">
      <c r="A12" s="9" t="s">
        <v>29</v>
      </c>
      <c r="B12" s="9" t="s">
        <v>30</v>
      </c>
      <c r="C12" s="10"/>
      <c r="D12" s="9" t="s">
        <v>13</v>
      </c>
      <c r="E12" s="11" t="s">
        <v>13</v>
      </c>
      <c r="F12" s="11" t="s">
        <v>13</v>
      </c>
      <c r="G12" s="11"/>
      <c r="H12" s="12"/>
    </row>
    <row r="13" ht="26" spans="1:8">
      <c r="A13" s="9" t="s">
        <v>31</v>
      </c>
      <c r="B13" s="9" t="s">
        <v>32</v>
      </c>
      <c r="C13" s="10"/>
      <c r="D13" s="9" t="s">
        <v>13</v>
      </c>
      <c r="E13" s="11" t="s">
        <v>13</v>
      </c>
      <c r="F13" s="11" t="s">
        <v>13</v>
      </c>
      <c r="G13" s="11"/>
      <c r="H13" s="12"/>
    </row>
    <row r="14" spans="1:8">
      <c r="A14" s="9" t="s">
        <v>33</v>
      </c>
      <c r="B14" s="9" t="s">
        <v>34</v>
      </c>
      <c r="C14" s="10"/>
      <c r="D14" s="9" t="s">
        <v>35</v>
      </c>
      <c r="E14" s="11">
        <v>6</v>
      </c>
      <c r="F14" s="11">
        <v>1987.33</v>
      </c>
      <c r="G14" s="11">
        <f t="shared" ref="G14:G34" si="1">ROUND(F14*E14,0)</f>
        <v>11924</v>
      </c>
      <c r="H14" s="12"/>
    </row>
    <row r="15" spans="1:8">
      <c r="A15" s="9" t="s">
        <v>36</v>
      </c>
      <c r="B15" s="9" t="s">
        <v>37</v>
      </c>
      <c r="C15" s="10"/>
      <c r="D15" s="9" t="s">
        <v>35</v>
      </c>
      <c r="E15" s="11">
        <v>3</v>
      </c>
      <c r="F15" s="11">
        <v>285.67</v>
      </c>
      <c r="G15" s="11">
        <f t="shared" si="1"/>
        <v>857</v>
      </c>
      <c r="H15" s="12"/>
    </row>
    <row r="16" spans="1:8">
      <c r="A16" s="9" t="s">
        <v>16</v>
      </c>
      <c r="B16" s="9" t="s">
        <v>38</v>
      </c>
      <c r="C16" s="10"/>
      <c r="D16" s="9" t="s">
        <v>35</v>
      </c>
      <c r="E16" s="11">
        <v>3</v>
      </c>
      <c r="F16" s="11">
        <v>169.33</v>
      </c>
      <c r="G16" s="11">
        <f t="shared" si="1"/>
        <v>508</v>
      </c>
      <c r="H16" s="12"/>
    </row>
    <row r="17" ht="26" spans="1:8">
      <c r="A17" s="9" t="s">
        <v>39</v>
      </c>
      <c r="B17" s="9" t="s">
        <v>40</v>
      </c>
      <c r="C17" s="10"/>
      <c r="D17" s="9" t="s">
        <v>35</v>
      </c>
      <c r="E17" s="11">
        <v>4</v>
      </c>
      <c r="F17" s="11">
        <v>398</v>
      </c>
      <c r="G17" s="11">
        <f t="shared" si="1"/>
        <v>1592</v>
      </c>
      <c r="H17" s="12"/>
    </row>
    <row r="18" spans="1:8">
      <c r="A18" s="9" t="s">
        <v>41</v>
      </c>
      <c r="B18" s="9" t="s">
        <v>42</v>
      </c>
      <c r="C18" s="10"/>
      <c r="D18" s="9" t="s">
        <v>43</v>
      </c>
      <c r="E18" s="11">
        <v>1</v>
      </c>
      <c r="F18" s="11">
        <v>341</v>
      </c>
      <c r="G18" s="11">
        <f t="shared" si="1"/>
        <v>341</v>
      </c>
      <c r="H18" s="12"/>
    </row>
    <row r="19" ht="39" spans="1:8">
      <c r="A19" s="9" t="s">
        <v>44</v>
      </c>
      <c r="B19" s="9" t="s">
        <v>45</v>
      </c>
      <c r="C19" s="10"/>
      <c r="D19" s="9" t="s">
        <v>35</v>
      </c>
      <c r="E19" s="11">
        <v>2</v>
      </c>
      <c r="F19" s="11">
        <v>263</v>
      </c>
      <c r="G19" s="11">
        <f t="shared" si="1"/>
        <v>526</v>
      </c>
      <c r="H19" s="12"/>
    </row>
    <row r="20" ht="26" spans="1:8">
      <c r="A20" s="9" t="s">
        <v>46</v>
      </c>
      <c r="B20" s="9" t="s">
        <v>47</v>
      </c>
      <c r="C20" s="10"/>
      <c r="D20" s="9" t="s">
        <v>48</v>
      </c>
      <c r="E20" s="11">
        <v>200</v>
      </c>
      <c r="F20" s="11">
        <v>3.93</v>
      </c>
      <c r="G20" s="11">
        <f t="shared" si="1"/>
        <v>786</v>
      </c>
      <c r="H20" s="12"/>
    </row>
    <row r="21" spans="1:8">
      <c r="A21" s="9" t="s">
        <v>49</v>
      </c>
      <c r="B21" s="9" t="s">
        <v>50</v>
      </c>
      <c r="C21" s="10"/>
      <c r="D21" s="9" t="s">
        <v>48</v>
      </c>
      <c r="E21" s="11">
        <v>260</v>
      </c>
      <c r="F21" s="11">
        <v>12.96</v>
      </c>
      <c r="G21" s="11">
        <f t="shared" si="1"/>
        <v>3370</v>
      </c>
      <c r="H21" s="12"/>
    </row>
    <row r="22" spans="1:8">
      <c r="A22" s="9" t="s">
        <v>51</v>
      </c>
      <c r="B22" s="9" t="s">
        <v>52</v>
      </c>
      <c r="C22" s="10"/>
      <c r="D22" s="9" t="s">
        <v>35</v>
      </c>
      <c r="E22" s="11">
        <v>1</v>
      </c>
      <c r="F22" s="11">
        <v>13979</v>
      </c>
      <c r="G22" s="11">
        <f t="shared" si="1"/>
        <v>13979</v>
      </c>
      <c r="H22" s="12"/>
    </row>
    <row r="23" spans="1:8">
      <c r="A23" s="9" t="s">
        <v>53</v>
      </c>
      <c r="B23" s="9" t="s">
        <v>54</v>
      </c>
      <c r="C23" s="10"/>
      <c r="D23" s="9" t="s">
        <v>35</v>
      </c>
      <c r="E23" s="11">
        <v>1</v>
      </c>
      <c r="F23" s="11">
        <v>2582</v>
      </c>
      <c r="G23" s="11">
        <f t="shared" si="1"/>
        <v>2582</v>
      </c>
      <c r="H23" s="12"/>
    </row>
    <row r="24" ht="26" spans="1:8">
      <c r="A24" s="9" t="s">
        <v>55</v>
      </c>
      <c r="B24" s="9" t="s">
        <v>56</v>
      </c>
      <c r="C24" s="10"/>
      <c r="D24" s="9" t="s">
        <v>57</v>
      </c>
      <c r="E24" s="11">
        <v>1</v>
      </c>
      <c r="F24" s="11">
        <v>15589</v>
      </c>
      <c r="G24" s="11">
        <f t="shared" si="1"/>
        <v>15589</v>
      </c>
      <c r="H24" s="12"/>
    </row>
    <row r="25" spans="1:8">
      <c r="A25" s="9" t="s">
        <v>58</v>
      </c>
      <c r="B25" s="9" t="s">
        <v>59</v>
      </c>
      <c r="C25" s="10"/>
      <c r="D25" s="9" t="s">
        <v>35</v>
      </c>
      <c r="E25" s="11">
        <v>1</v>
      </c>
      <c r="F25" s="11">
        <v>2380</v>
      </c>
      <c r="G25" s="11">
        <f t="shared" si="1"/>
        <v>2380</v>
      </c>
      <c r="H25" s="12"/>
    </row>
    <row r="26" spans="1:8">
      <c r="A26" s="9" t="s">
        <v>60</v>
      </c>
      <c r="B26" s="9" t="s">
        <v>61</v>
      </c>
      <c r="C26" s="10"/>
      <c r="D26" s="9" t="s">
        <v>62</v>
      </c>
      <c r="E26" s="11">
        <v>1</v>
      </c>
      <c r="F26" s="11">
        <v>356</v>
      </c>
      <c r="G26" s="11">
        <f t="shared" si="1"/>
        <v>356</v>
      </c>
      <c r="H26" s="12"/>
    </row>
    <row r="27" ht="26" spans="1:8">
      <c r="A27" s="9" t="s">
        <v>63</v>
      </c>
      <c r="B27" s="9" t="s">
        <v>64</v>
      </c>
      <c r="C27" s="10"/>
      <c r="D27" s="9" t="s">
        <v>35</v>
      </c>
      <c r="E27" s="11"/>
      <c r="F27" s="11"/>
      <c r="G27" s="11"/>
      <c r="H27" s="12"/>
    </row>
    <row r="28" spans="1:8">
      <c r="A28" s="9" t="s">
        <v>65</v>
      </c>
      <c r="B28" s="9" t="s">
        <v>66</v>
      </c>
      <c r="C28" s="10"/>
      <c r="D28" s="9" t="s">
        <v>35</v>
      </c>
      <c r="E28" s="11">
        <v>19</v>
      </c>
      <c r="F28" s="11">
        <v>339</v>
      </c>
      <c r="G28" s="11">
        <f t="shared" si="1"/>
        <v>6441</v>
      </c>
      <c r="H28" s="12"/>
    </row>
    <row r="29" spans="1:8">
      <c r="A29" s="9" t="s">
        <v>67</v>
      </c>
      <c r="B29" s="9" t="s">
        <v>68</v>
      </c>
      <c r="C29" s="10"/>
      <c r="D29" s="9" t="s">
        <v>69</v>
      </c>
      <c r="E29" s="11">
        <v>1</v>
      </c>
      <c r="F29" s="11">
        <v>1746</v>
      </c>
      <c r="G29" s="11">
        <f t="shared" si="1"/>
        <v>1746</v>
      </c>
      <c r="H29" s="12"/>
    </row>
    <row r="30" spans="1:8">
      <c r="A30" s="9" t="s">
        <v>70</v>
      </c>
      <c r="B30" s="9" t="s">
        <v>71</v>
      </c>
      <c r="C30" s="10"/>
      <c r="D30" s="9" t="s">
        <v>72</v>
      </c>
      <c r="E30" s="11">
        <v>80</v>
      </c>
      <c r="F30" s="11">
        <v>29.86</v>
      </c>
      <c r="G30" s="11">
        <f t="shared" si="1"/>
        <v>2389</v>
      </c>
      <c r="H30" s="12"/>
    </row>
    <row r="31" spans="1:8">
      <c r="A31" s="9" t="s">
        <v>73</v>
      </c>
      <c r="B31" s="9" t="s">
        <v>74</v>
      </c>
      <c r="C31" s="10"/>
      <c r="D31" s="9" t="s">
        <v>72</v>
      </c>
      <c r="E31" s="11">
        <v>120</v>
      </c>
      <c r="F31" s="11">
        <v>15.99</v>
      </c>
      <c r="G31" s="11">
        <f t="shared" si="1"/>
        <v>1919</v>
      </c>
      <c r="H31" s="12"/>
    </row>
    <row r="32" spans="1:8">
      <c r="A32" s="9" t="s">
        <v>75</v>
      </c>
      <c r="B32" s="9" t="s">
        <v>76</v>
      </c>
      <c r="C32" s="10"/>
      <c r="D32" s="9" t="s">
        <v>69</v>
      </c>
      <c r="E32" s="11">
        <v>20</v>
      </c>
      <c r="F32" s="11">
        <v>35.95</v>
      </c>
      <c r="G32" s="11">
        <f t="shared" si="1"/>
        <v>719</v>
      </c>
      <c r="H32" s="12"/>
    </row>
    <row r="33" spans="1:8">
      <c r="A33" s="9" t="s">
        <v>77</v>
      </c>
      <c r="B33" s="9" t="s">
        <v>78</v>
      </c>
      <c r="C33" s="10"/>
      <c r="D33" s="9" t="s">
        <v>79</v>
      </c>
      <c r="E33" s="11">
        <v>7.2</v>
      </c>
      <c r="F33" s="11">
        <v>10.28</v>
      </c>
      <c r="G33" s="11">
        <f t="shared" si="1"/>
        <v>74</v>
      </c>
      <c r="H33" s="12"/>
    </row>
    <row r="34" spans="1:8">
      <c r="A34" s="9" t="s">
        <v>80</v>
      </c>
      <c r="B34" s="9" t="s">
        <v>81</v>
      </c>
      <c r="C34" s="10"/>
      <c r="D34" s="9" t="s">
        <v>79</v>
      </c>
      <c r="E34" s="11">
        <v>7.2</v>
      </c>
      <c r="F34" s="11">
        <v>23.89</v>
      </c>
      <c r="G34" s="11">
        <f t="shared" si="1"/>
        <v>172</v>
      </c>
      <c r="H34" s="12"/>
    </row>
    <row r="35" ht="26" spans="1:8">
      <c r="A35" s="9" t="s">
        <v>82</v>
      </c>
      <c r="B35" s="9" t="s">
        <v>83</v>
      </c>
      <c r="C35" s="10"/>
      <c r="D35" s="9" t="s">
        <v>13</v>
      </c>
      <c r="E35" s="11" t="s">
        <v>13</v>
      </c>
      <c r="F35" s="11" t="s">
        <v>13</v>
      </c>
      <c r="G35" s="11"/>
      <c r="H35" s="12"/>
    </row>
    <row r="36" ht="26" spans="1:8">
      <c r="A36" s="9" t="s">
        <v>33</v>
      </c>
      <c r="B36" s="9" t="s">
        <v>84</v>
      </c>
      <c r="C36" s="10"/>
      <c r="D36" s="9" t="s">
        <v>85</v>
      </c>
      <c r="E36" s="11">
        <v>10</v>
      </c>
      <c r="F36" s="11">
        <v>1010.1</v>
      </c>
      <c r="G36" s="11">
        <f t="shared" ref="G36:G72" si="2">ROUND(F36*E36,0)</f>
        <v>10101</v>
      </c>
      <c r="H36" s="12"/>
    </row>
    <row r="37" ht="52" spans="1:8">
      <c r="A37" s="9" t="s">
        <v>36</v>
      </c>
      <c r="B37" s="9" t="s">
        <v>86</v>
      </c>
      <c r="C37" s="10"/>
      <c r="D37" s="9" t="s">
        <v>43</v>
      </c>
      <c r="E37" s="11">
        <v>2</v>
      </c>
      <c r="F37" s="11">
        <v>715.5</v>
      </c>
      <c r="G37" s="11">
        <f t="shared" si="2"/>
        <v>1431</v>
      </c>
      <c r="H37" s="12"/>
    </row>
    <row r="38" spans="1:8">
      <c r="A38" s="9" t="s">
        <v>16</v>
      </c>
      <c r="B38" s="9" t="s">
        <v>87</v>
      </c>
      <c r="C38" s="10"/>
      <c r="D38" s="9" t="s">
        <v>35</v>
      </c>
      <c r="E38" s="11">
        <v>1</v>
      </c>
      <c r="F38" s="11">
        <v>19244</v>
      </c>
      <c r="G38" s="11">
        <f t="shared" si="2"/>
        <v>19244</v>
      </c>
      <c r="H38" s="12"/>
    </row>
    <row r="39" spans="1:8">
      <c r="A39" s="9" t="s">
        <v>39</v>
      </c>
      <c r="B39" s="9" t="s">
        <v>88</v>
      </c>
      <c r="C39" s="10"/>
      <c r="D39" s="9" t="s">
        <v>89</v>
      </c>
      <c r="E39" s="11">
        <v>2044</v>
      </c>
      <c r="F39" s="11">
        <v>4</v>
      </c>
      <c r="G39" s="11">
        <f t="shared" si="2"/>
        <v>8176</v>
      </c>
      <c r="H39" s="12"/>
    </row>
    <row r="40" spans="1:8">
      <c r="A40" s="9" t="s">
        <v>41</v>
      </c>
      <c r="B40" s="9" t="s">
        <v>90</v>
      </c>
      <c r="C40" s="10"/>
      <c r="D40" s="9" t="s">
        <v>89</v>
      </c>
      <c r="E40" s="11">
        <v>1711</v>
      </c>
      <c r="F40" s="11">
        <v>4</v>
      </c>
      <c r="G40" s="11">
        <f t="shared" si="2"/>
        <v>6844</v>
      </c>
      <c r="H40" s="12"/>
    </row>
    <row r="41" spans="1:8">
      <c r="A41" s="9" t="s">
        <v>44</v>
      </c>
      <c r="B41" s="9" t="s">
        <v>91</v>
      </c>
      <c r="C41" s="10"/>
      <c r="D41" s="9" t="s">
        <v>89</v>
      </c>
      <c r="E41" s="11">
        <v>1603</v>
      </c>
      <c r="F41" s="11">
        <v>4</v>
      </c>
      <c r="G41" s="11">
        <f t="shared" si="2"/>
        <v>6412</v>
      </c>
      <c r="H41" s="12"/>
    </row>
    <row r="42" ht="26" spans="1:8">
      <c r="A42" s="9" t="s">
        <v>46</v>
      </c>
      <c r="B42" s="9" t="s">
        <v>92</v>
      </c>
      <c r="C42" s="10"/>
      <c r="D42" s="9" t="s">
        <v>35</v>
      </c>
      <c r="E42" s="11">
        <v>30</v>
      </c>
      <c r="F42" s="11">
        <v>339</v>
      </c>
      <c r="G42" s="11">
        <f t="shared" si="2"/>
        <v>10170</v>
      </c>
      <c r="H42" s="12"/>
    </row>
    <row r="43" ht="26" spans="1:8">
      <c r="A43" s="9" t="s">
        <v>49</v>
      </c>
      <c r="B43" s="9" t="s">
        <v>93</v>
      </c>
      <c r="C43" s="10"/>
      <c r="D43" s="9" t="s">
        <v>35</v>
      </c>
      <c r="E43" s="11">
        <v>22</v>
      </c>
      <c r="F43" s="11">
        <v>339</v>
      </c>
      <c r="G43" s="11">
        <f t="shared" si="2"/>
        <v>7458</v>
      </c>
      <c r="H43" s="12"/>
    </row>
    <row r="44" ht="26" spans="1:8">
      <c r="A44" s="9" t="s">
        <v>51</v>
      </c>
      <c r="B44" s="9" t="s">
        <v>94</v>
      </c>
      <c r="C44" s="10"/>
      <c r="D44" s="9" t="s">
        <v>35</v>
      </c>
      <c r="E44" s="11">
        <v>20</v>
      </c>
      <c r="F44" s="11">
        <v>339</v>
      </c>
      <c r="G44" s="11">
        <f t="shared" si="2"/>
        <v>6780</v>
      </c>
      <c r="H44" s="12"/>
    </row>
    <row r="45" ht="26" spans="1:8">
      <c r="A45" s="9" t="s">
        <v>53</v>
      </c>
      <c r="B45" s="9" t="s">
        <v>95</v>
      </c>
      <c r="C45" s="10"/>
      <c r="D45" s="9" t="s">
        <v>35</v>
      </c>
      <c r="E45" s="11">
        <v>24</v>
      </c>
      <c r="F45" s="11">
        <v>339</v>
      </c>
      <c r="G45" s="11">
        <f t="shared" si="2"/>
        <v>8136</v>
      </c>
      <c r="H45" s="12"/>
    </row>
    <row r="46" spans="1:8">
      <c r="A46" s="9" t="s">
        <v>55</v>
      </c>
      <c r="B46" s="9" t="s">
        <v>71</v>
      </c>
      <c r="C46" s="10"/>
      <c r="D46" s="9" t="s">
        <v>72</v>
      </c>
      <c r="E46" s="11">
        <v>120</v>
      </c>
      <c r="F46" s="11">
        <v>29.86</v>
      </c>
      <c r="G46" s="11">
        <f t="shared" si="2"/>
        <v>3583</v>
      </c>
      <c r="H46" s="12"/>
    </row>
    <row r="47" spans="1:8">
      <c r="A47" s="9" t="s">
        <v>58</v>
      </c>
      <c r="B47" s="9" t="s">
        <v>74</v>
      </c>
      <c r="C47" s="10"/>
      <c r="D47" s="9" t="s">
        <v>72</v>
      </c>
      <c r="E47" s="11">
        <v>200</v>
      </c>
      <c r="F47" s="11">
        <v>16</v>
      </c>
      <c r="G47" s="11">
        <f t="shared" si="2"/>
        <v>3200</v>
      </c>
      <c r="H47" s="12"/>
    </row>
    <row r="48" spans="1:8">
      <c r="A48" s="9" t="s">
        <v>60</v>
      </c>
      <c r="B48" s="9" t="s">
        <v>76</v>
      </c>
      <c r="C48" s="10"/>
      <c r="D48" s="9" t="s">
        <v>69</v>
      </c>
      <c r="E48" s="11">
        <v>30</v>
      </c>
      <c r="F48" s="11">
        <v>35.93</v>
      </c>
      <c r="G48" s="11">
        <f t="shared" si="2"/>
        <v>1078</v>
      </c>
      <c r="H48" s="12"/>
    </row>
    <row r="49" spans="1:8">
      <c r="A49" s="9" t="s">
        <v>63</v>
      </c>
      <c r="B49" s="9" t="s">
        <v>78</v>
      </c>
      <c r="C49" s="10"/>
      <c r="D49" s="9" t="s">
        <v>79</v>
      </c>
      <c r="E49" s="11">
        <v>18</v>
      </c>
      <c r="F49" s="11">
        <v>10.28</v>
      </c>
      <c r="G49" s="11">
        <f t="shared" si="2"/>
        <v>185</v>
      </c>
      <c r="H49" s="12"/>
    </row>
    <row r="50" spans="1:8">
      <c r="A50" s="9" t="s">
        <v>70</v>
      </c>
      <c r="B50" s="9" t="s">
        <v>81</v>
      </c>
      <c r="C50" s="10"/>
      <c r="D50" s="9" t="s">
        <v>79</v>
      </c>
      <c r="E50" s="11">
        <v>18</v>
      </c>
      <c r="F50" s="11">
        <v>23.94</v>
      </c>
      <c r="G50" s="11">
        <f t="shared" si="2"/>
        <v>431</v>
      </c>
      <c r="H50" s="12"/>
    </row>
    <row r="51" spans="1:8">
      <c r="A51" s="9" t="s">
        <v>73</v>
      </c>
      <c r="B51" s="9" t="s">
        <v>96</v>
      </c>
      <c r="C51" s="10"/>
      <c r="D51" s="9" t="s">
        <v>72</v>
      </c>
      <c r="E51" s="11">
        <v>120</v>
      </c>
      <c r="F51" s="11">
        <v>29.86</v>
      </c>
      <c r="G51" s="11">
        <f t="shared" si="2"/>
        <v>3583</v>
      </c>
      <c r="H51" s="12"/>
    </row>
    <row r="52" spans="1:8">
      <c r="A52" s="9" t="s">
        <v>75</v>
      </c>
      <c r="B52" s="9" t="s">
        <v>97</v>
      </c>
      <c r="C52" s="10"/>
      <c r="D52" s="9" t="s">
        <v>72</v>
      </c>
      <c r="E52" s="11">
        <v>200</v>
      </c>
      <c r="F52" s="11">
        <v>16</v>
      </c>
      <c r="G52" s="11">
        <f t="shared" si="2"/>
        <v>3200</v>
      </c>
      <c r="H52" s="12"/>
    </row>
    <row r="53" spans="1:8">
      <c r="A53" s="9" t="s">
        <v>77</v>
      </c>
      <c r="B53" s="9" t="s">
        <v>76</v>
      </c>
      <c r="C53" s="10"/>
      <c r="D53" s="9" t="s">
        <v>69</v>
      </c>
      <c r="E53" s="11">
        <v>30</v>
      </c>
      <c r="F53" s="11">
        <v>35.93</v>
      </c>
      <c r="G53" s="11">
        <f t="shared" si="2"/>
        <v>1078</v>
      </c>
      <c r="H53" s="12"/>
    </row>
    <row r="54" spans="1:8">
      <c r="A54" s="9" t="s">
        <v>80</v>
      </c>
      <c r="B54" s="9" t="s">
        <v>78</v>
      </c>
      <c r="C54" s="10"/>
      <c r="D54" s="9" t="s">
        <v>79</v>
      </c>
      <c r="E54" s="11">
        <v>18</v>
      </c>
      <c r="F54" s="11">
        <v>10.28</v>
      </c>
      <c r="G54" s="11">
        <f t="shared" si="2"/>
        <v>185</v>
      </c>
      <c r="H54" s="12"/>
    </row>
    <row r="55" spans="1:8">
      <c r="A55" s="9" t="s">
        <v>98</v>
      </c>
      <c r="B55" s="9" t="s">
        <v>81</v>
      </c>
      <c r="C55" s="10"/>
      <c r="D55" s="9" t="s">
        <v>79</v>
      </c>
      <c r="E55" s="11">
        <v>18</v>
      </c>
      <c r="F55" s="11">
        <v>23.94</v>
      </c>
      <c r="G55" s="11">
        <f t="shared" si="2"/>
        <v>431</v>
      </c>
      <c r="H55" s="12"/>
    </row>
    <row r="56" ht="26" spans="1:8">
      <c r="A56" s="9" t="s">
        <v>99</v>
      </c>
      <c r="B56" s="9" t="s">
        <v>100</v>
      </c>
      <c r="C56" s="10"/>
      <c r="D56" s="9" t="s">
        <v>35</v>
      </c>
      <c r="E56" s="11">
        <v>1</v>
      </c>
      <c r="F56" s="11">
        <v>894</v>
      </c>
      <c r="G56" s="11">
        <f t="shared" si="2"/>
        <v>894</v>
      </c>
      <c r="H56" s="12"/>
    </row>
    <row r="57" ht="26" spans="1:8">
      <c r="A57" s="9" t="s">
        <v>101</v>
      </c>
      <c r="B57" s="9" t="s">
        <v>102</v>
      </c>
      <c r="C57" s="10"/>
      <c r="D57" s="9" t="s">
        <v>35</v>
      </c>
      <c r="E57" s="11">
        <v>4</v>
      </c>
      <c r="F57" s="11">
        <v>600</v>
      </c>
      <c r="G57" s="11">
        <f t="shared" si="2"/>
        <v>2400</v>
      </c>
      <c r="H57" s="12"/>
    </row>
    <row r="58" spans="1:8">
      <c r="A58" s="9" t="s">
        <v>103</v>
      </c>
      <c r="B58" s="9" t="s">
        <v>68</v>
      </c>
      <c r="C58" s="10"/>
      <c r="D58" s="9"/>
      <c r="E58" s="11"/>
      <c r="F58" s="11"/>
      <c r="G58" s="11"/>
      <c r="H58" s="12"/>
    </row>
    <row r="59" spans="1:8">
      <c r="A59" s="9" t="s">
        <v>104</v>
      </c>
      <c r="B59" s="9" t="s">
        <v>105</v>
      </c>
      <c r="C59" s="10"/>
      <c r="D59" s="9" t="s">
        <v>69</v>
      </c>
      <c r="E59" s="11">
        <v>1</v>
      </c>
      <c r="F59" s="11">
        <v>8260</v>
      </c>
      <c r="G59" s="11">
        <f t="shared" si="2"/>
        <v>8260</v>
      </c>
      <c r="H59" s="12"/>
    </row>
    <row r="60" spans="1:8">
      <c r="A60" s="9" t="s">
        <v>106</v>
      </c>
      <c r="B60" s="9" t="s">
        <v>107</v>
      </c>
      <c r="C60" s="10"/>
      <c r="D60" s="9" t="s">
        <v>69</v>
      </c>
      <c r="E60" s="11">
        <v>1</v>
      </c>
      <c r="F60" s="11">
        <v>5817</v>
      </c>
      <c r="G60" s="11">
        <f t="shared" si="2"/>
        <v>5817</v>
      </c>
      <c r="H60" s="12"/>
    </row>
    <row r="61" spans="1:8">
      <c r="A61" s="9" t="s">
        <v>108</v>
      </c>
      <c r="B61" s="9" t="s">
        <v>109</v>
      </c>
      <c r="C61" s="10"/>
      <c r="D61" s="9" t="s">
        <v>69</v>
      </c>
      <c r="E61" s="11">
        <v>1</v>
      </c>
      <c r="F61" s="11">
        <v>6632</v>
      </c>
      <c r="G61" s="11">
        <f t="shared" si="2"/>
        <v>6632</v>
      </c>
      <c r="H61" s="12"/>
    </row>
    <row r="62" spans="1:8">
      <c r="A62" s="9" t="s">
        <v>110</v>
      </c>
      <c r="B62" s="9" t="s">
        <v>111</v>
      </c>
      <c r="C62" s="10"/>
      <c r="D62" s="9" t="s">
        <v>69</v>
      </c>
      <c r="E62" s="11">
        <v>1</v>
      </c>
      <c r="F62" s="11">
        <v>2560</v>
      </c>
      <c r="G62" s="11">
        <f t="shared" si="2"/>
        <v>2560</v>
      </c>
      <c r="H62" s="12"/>
    </row>
    <row r="63" ht="52" spans="1:8">
      <c r="A63" s="9" t="s">
        <v>112</v>
      </c>
      <c r="B63" s="9" t="s">
        <v>113</v>
      </c>
      <c r="C63" s="10"/>
      <c r="D63" s="9" t="s">
        <v>62</v>
      </c>
      <c r="E63" s="11">
        <v>1</v>
      </c>
      <c r="F63" s="11">
        <v>200</v>
      </c>
      <c r="G63" s="11">
        <f t="shared" si="2"/>
        <v>200</v>
      </c>
      <c r="H63" s="12"/>
    </row>
    <row r="64" ht="39" spans="1:8">
      <c r="A64" s="9" t="s">
        <v>114</v>
      </c>
      <c r="B64" s="9" t="s">
        <v>115</v>
      </c>
      <c r="C64" s="10"/>
      <c r="D64" s="9" t="s">
        <v>62</v>
      </c>
      <c r="E64" s="11">
        <v>1</v>
      </c>
      <c r="F64" s="11">
        <v>80</v>
      </c>
      <c r="G64" s="11">
        <f t="shared" si="2"/>
        <v>80</v>
      </c>
      <c r="H64" s="12"/>
    </row>
    <row r="65" ht="52" spans="1:8">
      <c r="A65" s="9" t="s">
        <v>116</v>
      </c>
      <c r="B65" s="9" t="s">
        <v>117</v>
      </c>
      <c r="C65" s="10"/>
      <c r="D65" s="9" t="s">
        <v>62</v>
      </c>
      <c r="E65" s="11">
        <v>1</v>
      </c>
      <c r="F65" s="11">
        <v>150</v>
      </c>
      <c r="G65" s="11">
        <f t="shared" si="2"/>
        <v>150</v>
      </c>
      <c r="H65" s="12"/>
    </row>
    <row r="66" ht="52" spans="1:8">
      <c r="A66" s="9" t="s">
        <v>118</v>
      </c>
      <c r="B66" s="9" t="s">
        <v>119</v>
      </c>
      <c r="C66" s="10"/>
      <c r="D66" s="9" t="s">
        <v>62</v>
      </c>
      <c r="E66" s="11">
        <v>1</v>
      </c>
      <c r="F66" s="11">
        <v>100</v>
      </c>
      <c r="G66" s="11">
        <f t="shared" si="2"/>
        <v>100</v>
      </c>
      <c r="H66" s="12"/>
    </row>
    <row r="67" ht="39" spans="1:8">
      <c r="A67" s="9" t="s">
        <v>120</v>
      </c>
      <c r="B67" s="9" t="s">
        <v>121</v>
      </c>
      <c r="C67" s="10"/>
      <c r="D67" s="9" t="s">
        <v>62</v>
      </c>
      <c r="E67" s="11">
        <v>1</v>
      </c>
      <c r="F67" s="11">
        <v>80</v>
      </c>
      <c r="G67" s="11">
        <f t="shared" si="2"/>
        <v>80</v>
      </c>
      <c r="H67" s="12"/>
    </row>
    <row r="68" ht="39" spans="1:8">
      <c r="A68" s="9" t="s">
        <v>122</v>
      </c>
      <c r="B68" s="9" t="s">
        <v>123</v>
      </c>
      <c r="C68" s="10"/>
      <c r="D68" s="9" t="s">
        <v>124</v>
      </c>
      <c r="E68" s="11">
        <v>1</v>
      </c>
      <c r="F68" s="11">
        <v>380</v>
      </c>
      <c r="G68" s="11">
        <f t="shared" si="2"/>
        <v>380</v>
      </c>
      <c r="H68" s="12"/>
    </row>
    <row r="69" ht="39" spans="1:8">
      <c r="A69" s="9" t="s">
        <v>125</v>
      </c>
      <c r="B69" s="9" t="s">
        <v>126</v>
      </c>
      <c r="C69" s="10"/>
      <c r="D69" s="9" t="s">
        <v>62</v>
      </c>
      <c r="E69" s="11">
        <v>1</v>
      </c>
      <c r="F69" s="11">
        <v>720</v>
      </c>
      <c r="G69" s="11">
        <f t="shared" si="2"/>
        <v>720</v>
      </c>
      <c r="H69" s="12"/>
    </row>
    <row r="70" ht="39" spans="1:8">
      <c r="A70" s="9" t="s">
        <v>127</v>
      </c>
      <c r="B70" s="9" t="s">
        <v>128</v>
      </c>
      <c r="C70" s="10"/>
      <c r="D70" s="9" t="s">
        <v>62</v>
      </c>
      <c r="E70" s="11">
        <v>1</v>
      </c>
      <c r="F70" s="11">
        <v>80</v>
      </c>
      <c r="G70" s="11">
        <f t="shared" si="2"/>
        <v>80</v>
      </c>
      <c r="H70" s="12"/>
    </row>
    <row r="71" ht="39" spans="1:8">
      <c r="A71" s="9" t="s">
        <v>129</v>
      </c>
      <c r="B71" s="9" t="s">
        <v>130</v>
      </c>
      <c r="C71" s="10"/>
      <c r="D71" s="9" t="s">
        <v>62</v>
      </c>
      <c r="E71" s="11">
        <v>1</v>
      </c>
      <c r="F71" s="11">
        <v>100</v>
      </c>
      <c r="G71" s="11">
        <f t="shared" si="2"/>
        <v>100</v>
      </c>
      <c r="H71" s="12"/>
    </row>
    <row r="72" ht="39" spans="1:8">
      <c r="A72" s="9" t="s">
        <v>131</v>
      </c>
      <c r="B72" s="9" t="s">
        <v>132</v>
      </c>
      <c r="C72" s="10"/>
      <c r="D72" s="9" t="s">
        <v>62</v>
      </c>
      <c r="E72" s="11">
        <v>1</v>
      </c>
      <c r="F72" s="11">
        <v>230</v>
      </c>
      <c r="G72" s="11">
        <f t="shared" si="2"/>
        <v>230</v>
      </c>
      <c r="H72" s="12"/>
    </row>
    <row r="73" ht="26" spans="1:8">
      <c r="A73" s="9" t="s">
        <v>133</v>
      </c>
      <c r="B73" s="9" t="s">
        <v>134</v>
      </c>
      <c r="C73" s="10"/>
      <c r="D73" s="9" t="s">
        <v>13</v>
      </c>
      <c r="E73" s="11" t="s">
        <v>13</v>
      </c>
      <c r="F73" s="11" t="s">
        <v>13</v>
      </c>
      <c r="G73" s="11"/>
      <c r="H73" s="12"/>
    </row>
    <row r="74" ht="26" spans="1:8">
      <c r="A74" s="9" t="s">
        <v>33</v>
      </c>
      <c r="B74" s="9" t="s">
        <v>135</v>
      </c>
      <c r="C74" s="10"/>
      <c r="D74" s="9" t="s">
        <v>35</v>
      </c>
      <c r="E74" s="11">
        <v>1</v>
      </c>
      <c r="F74" s="11">
        <v>787</v>
      </c>
      <c r="G74" s="11">
        <f t="shared" ref="G74:G116" si="3">ROUND(F74*E74,0)</f>
        <v>787</v>
      </c>
      <c r="H74" s="12"/>
    </row>
    <row r="75" spans="1:8">
      <c r="A75" s="9" t="s">
        <v>36</v>
      </c>
      <c r="B75" s="9" t="s">
        <v>136</v>
      </c>
      <c r="C75" s="10"/>
      <c r="D75" s="9" t="s">
        <v>89</v>
      </c>
      <c r="E75" s="11">
        <v>1078</v>
      </c>
      <c r="F75" s="11">
        <v>4</v>
      </c>
      <c r="G75" s="11">
        <f t="shared" si="3"/>
        <v>4312</v>
      </c>
      <c r="H75" s="12"/>
    </row>
    <row r="76" spans="1:8">
      <c r="A76" s="9" t="s">
        <v>16</v>
      </c>
      <c r="B76" s="9" t="s">
        <v>137</v>
      </c>
      <c r="C76" s="10"/>
      <c r="D76" s="9" t="s">
        <v>89</v>
      </c>
      <c r="E76" s="11">
        <v>1385</v>
      </c>
      <c r="F76" s="11">
        <v>4</v>
      </c>
      <c r="G76" s="11">
        <f t="shared" si="3"/>
        <v>5540</v>
      </c>
      <c r="H76" s="12"/>
    </row>
    <row r="77" spans="1:8">
      <c r="A77" s="9" t="s">
        <v>39</v>
      </c>
      <c r="B77" s="9" t="s">
        <v>138</v>
      </c>
      <c r="C77" s="10"/>
      <c r="D77" s="9" t="s">
        <v>35</v>
      </c>
      <c r="E77" s="11">
        <v>2</v>
      </c>
      <c r="F77" s="11">
        <v>19308</v>
      </c>
      <c r="G77" s="11">
        <f t="shared" si="3"/>
        <v>38616</v>
      </c>
      <c r="H77" s="12"/>
    </row>
    <row r="78" spans="1:8">
      <c r="A78" s="9" t="s">
        <v>41</v>
      </c>
      <c r="B78" s="9" t="s">
        <v>139</v>
      </c>
      <c r="C78" s="10"/>
      <c r="D78" s="9" t="s">
        <v>72</v>
      </c>
      <c r="E78" s="11">
        <v>50</v>
      </c>
      <c r="F78" s="11">
        <v>27.38</v>
      </c>
      <c r="G78" s="11">
        <f t="shared" si="3"/>
        <v>1369</v>
      </c>
      <c r="H78" s="12"/>
    </row>
    <row r="79" spans="1:8">
      <c r="A79" s="9" t="s">
        <v>44</v>
      </c>
      <c r="B79" s="9" t="s">
        <v>140</v>
      </c>
      <c r="C79" s="10"/>
      <c r="D79" s="9" t="s">
        <v>72</v>
      </c>
      <c r="E79" s="11">
        <v>150</v>
      </c>
      <c r="F79" s="11">
        <v>20.93</v>
      </c>
      <c r="G79" s="11">
        <f t="shared" si="3"/>
        <v>3140</v>
      </c>
      <c r="H79" s="12"/>
    </row>
    <row r="80" spans="1:8">
      <c r="A80" s="9" t="s">
        <v>141</v>
      </c>
      <c r="B80" s="9" t="s">
        <v>142</v>
      </c>
      <c r="C80" s="10"/>
      <c r="D80" s="9" t="s">
        <v>72</v>
      </c>
      <c r="E80" s="11">
        <v>200</v>
      </c>
      <c r="F80" s="11">
        <v>4.86</v>
      </c>
      <c r="G80" s="11">
        <f t="shared" si="3"/>
        <v>972</v>
      </c>
      <c r="H80" s="12"/>
    </row>
    <row r="81" ht="26" spans="1:8">
      <c r="A81" s="9" t="s">
        <v>49</v>
      </c>
      <c r="B81" s="9" t="s">
        <v>143</v>
      </c>
      <c r="C81" s="10"/>
      <c r="D81" s="9" t="s">
        <v>72</v>
      </c>
      <c r="E81" s="11">
        <v>200</v>
      </c>
      <c r="F81" s="11">
        <v>38.2</v>
      </c>
      <c r="G81" s="11">
        <f t="shared" si="3"/>
        <v>7640</v>
      </c>
      <c r="H81" s="12"/>
    </row>
    <row r="82" ht="26" spans="1:8">
      <c r="A82" s="9" t="s">
        <v>51</v>
      </c>
      <c r="B82" s="9" t="s">
        <v>144</v>
      </c>
      <c r="C82" s="10"/>
      <c r="D82" s="9" t="s">
        <v>35</v>
      </c>
      <c r="E82" s="11">
        <v>16</v>
      </c>
      <c r="F82" s="11">
        <v>339</v>
      </c>
      <c r="G82" s="11">
        <f t="shared" si="3"/>
        <v>5424</v>
      </c>
      <c r="H82" s="12"/>
    </row>
    <row r="83" ht="26" spans="1:8">
      <c r="A83" s="9" t="s">
        <v>53</v>
      </c>
      <c r="B83" s="9" t="s">
        <v>145</v>
      </c>
      <c r="C83" s="10"/>
      <c r="D83" s="9" t="s">
        <v>43</v>
      </c>
      <c r="E83" s="11">
        <v>2</v>
      </c>
      <c r="F83" s="11">
        <v>186.5</v>
      </c>
      <c r="G83" s="11">
        <f t="shared" si="3"/>
        <v>373</v>
      </c>
      <c r="H83" s="12"/>
    </row>
    <row r="84" ht="26" spans="1:8">
      <c r="A84" s="9" t="s">
        <v>55</v>
      </c>
      <c r="B84" s="9" t="s">
        <v>146</v>
      </c>
      <c r="C84" s="10"/>
      <c r="D84" s="9" t="s">
        <v>43</v>
      </c>
      <c r="E84" s="11">
        <v>1</v>
      </c>
      <c r="F84" s="11">
        <v>12106</v>
      </c>
      <c r="G84" s="11">
        <f t="shared" si="3"/>
        <v>12106</v>
      </c>
      <c r="H84" s="12"/>
    </row>
    <row r="85" spans="1:8">
      <c r="A85" s="9" t="s">
        <v>58</v>
      </c>
      <c r="B85" s="9" t="s">
        <v>147</v>
      </c>
      <c r="C85" s="10"/>
      <c r="D85" s="9" t="s">
        <v>69</v>
      </c>
      <c r="E85" s="11">
        <v>1</v>
      </c>
      <c r="F85" s="11">
        <v>5817</v>
      </c>
      <c r="G85" s="11">
        <f t="shared" si="3"/>
        <v>5817</v>
      </c>
      <c r="H85" s="12"/>
    </row>
    <row r="86" spans="1:8">
      <c r="A86" s="9" t="s">
        <v>48</v>
      </c>
      <c r="B86" s="9" t="s">
        <v>148</v>
      </c>
      <c r="C86" s="10"/>
      <c r="D86" s="9" t="s">
        <v>69</v>
      </c>
      <c r="E86" s="11">
        <v>1</v>
      </c>
      <c r="F86" s="11">
        <v>5817</v>
      </c>
      <c r="G86" s="11">
        <f t="shared" si="3"/>
        <v>5817</v>
      </c>
      <c r="H86" s="12"/>
    </row>
    <row r="87" ht="39" spans="1:8">
      <c r="A87" s="9" t="s">
        <v>63</v>
      </c>
      <c r="B87" s="9" t="s">
        <v>149</v>
      </c>
      <c r="C87" s="10"/>
      <c r="D87" s="9" t="s">
        <v>124</v>
      </c>
      <c r="E87" s="11">
        <v>1</v>
      </c>
      <c r="F87" s="11">
        <v>2900</v>
      </c>
      <c r="G87" s="11">
        <f t="shared" si="3"/>
        <v>2900</v>
      </c>
      <c r="H87" s="12"/>
    </row>
    <row r="88" ht="39" spans="1:8">
      <c r="A88" s="9" t="s">
        <v>70</v>
      </c>
      <c r="B88" s="9" t="s">
        <v>150</v>
      </c>
      <c r="C88" s="10"/>
      <c r="D88" s="9" t="s">
        <v>62</v>
      </c>
      <c r="E88" s="11">
        <v>1</v>
      </c>
      <c r="F88" s="11">
        <v>300</v>
      </c>
      <c r="G88" s="11">
        <f t="shared" si="3"/>
        <v>300</v>
      </c>
      <c r="H88" s="12"/>
    </row>
    <row r="89" ht="26" spans="1:8">
      <c r="A89" s="9" t="s">
        <v>73</v>
      </c>
      <c r="B89" s="9" t="s">
        <v>151</v>
      </c>
      <c r="C89" s="10"/>
      <c r="D89" s="9" t="s">
        <v>62</v>
      </c>
      <c r="E89" s="11">
        <v>1</v>
      </c>
      <c r="F89" s="11">
        <v>375</v>
      </c>
      <c r="G89" s="11">
        <f t="shared" si="3"/>
        <v>375</v>
      </c>
      <c r="H89" s="12"/>
    </row>
    <row r="90" ht="26" spans="1:8">
      <c r="A90" s="9" t="s">
        <v>75</v>
      </c>
      <c r="B90" s="9" t="s">
        <v>152</v>
      </c>
      <c r="C90" s="10"/>
      <c r="D90" s="9" t="s">
        <v>124</v>
      </c>
      <c r="E90" s="11">
        <v>1</v>
      </c>
      <c r="F90" s="11">
        <v>5500</v>
      </c>
      <c r="G90" s="11">
        <f t="shared" si="3"/>
        <v>5500</v>
      </c>
      <c r="H90" s="12"/>
    </row>
    <row r="91" ht="26" spans="1:8">
      <c r="A91" s="9" t="s">
        <v>77</v>
      </c>
      <c r="B91" s="9" t="s">
        <v>153</v>
      </c>
      <c r="C91" s="10"/>
      <c r="D91" s="9" t="s">
        <v>62</v>
      </c>
      <c r="E91" s="11">
        <v>1</v>
      </c>
      <c r="F91" s="11">
        <v>600</v>
      </c>
      <c r="G91" s="11">
        <f t="shared" si="3"/>
        <v>600</v>
      </c>
      <c r="H91" s="12"/>
    </row>
    <row r="92" ht="26" spans="1:8">
      <c r="A92" s="9" t="s">
        <v>80</v>
      </c>
      <c r="B92" s="9" t="s">
        <v>154</v>
      </c>
      <c r="C92" s="10"/>
      <c r="D92" s="9" t="s">
        <v>62</v>
      </c>
      <c r="E92" s="11">
        <v>1</v>
      </c>
      <c r="F92" s="11">
        <v>250</v>
      </c>
      <c r="G92" s="11">
        <f t="shared" si="3"/>
        <v>250</v>
      </c>
      <c r="H92" s="12"/>
    </row>
    <row r="93" ht="26" spans="1:8">
      <c r="A93" s="9" t="s">
        <v>98</v>
      </c>
      <c r="B93" s="9" t="s">
        <v>155</v>
      </c>
      <c r="C93" s="10"/>
      <c r="D93" s="9" t="s">
        <v>156</v>
      </c>
      <c r="E93" s="11">
        <v>1</v>
      </c>
      <c r="F93" s="11">
        <v>150</v>
      </c>
      <c r="G93" s="11">
        <f t="shared" si="3"/>
        <v>150</v>
      </c>
      <c r="H93" s="12"/>
    </row>
    <row r="94" ht="26" spans="1:8">
      <c r="A94" s="9" t="s">
        <v>99</v>
      </c>
      <c r="B94" s="9" t="s">
        <v>157</v>
      </c>
      <c r="C94" s="10"/>
      <c r="D94" s="9" t="s">
        <v>62</v>
      </c>
      <c r="E94" s="11">
        <v>1</v>
      </c>
      <c r="F94" s="11">
        <v>200</v>
      </c>
      <c r="G94" s="11">
        <f t="shared" si="3"/>
        <v>200</v>
      </c>
      <c r="H94" s="12"/>
    </row>
    <row r="95" ht="26" spans="1:8">
      <c r="A95" s="9" t="s">
        <v>101</v>
      </c>
      <c r="B95" s="9" t="s">
        <v>158</v>
      </c>
      <c r="C95" s="10"/>
      <c r="D95" s="9" t="s">
        <v>62</v>
      </c>
      <c r="E95" s="11">
        <v>1</v>
      </c>
      <c r="F95" s="11">
        <v>375</v>
      </c>
      <c r="G95" s="11">
        <f t="shared" si="3"/>
        <v>375</v>
      </c>
      <c r="H95" s="12"/>
    </row>
    <row r="96" ht="26" spans="1:8">
      <c r="A96" s="9" t="s">
        <v>103</v>
      </c>
      <c r="B96" s="9" t="s">
        <v>159</v>
      </c>
      <c r="C96" s="10"/>
      <c r="D96" s="9" t="s">
        <v>156</v>
      </c>
      <c r="E96" s="11">
        <v>1</v>
      </c>
      <c r="F96" s="11">
        <v>150</v>
      </c>
      <c r="G96" s="11">
        <f t="shared" si="3"/>
        <v>150</v>
      </c>
      <c r="H96" s="12"/>
    </row>
    <row r="97" ht="26" spans="1:8">
      <c r="A97" s="9" t="s">
        <v>112</v>
      </c>
      <c r="B97" s="9" t="s">
        <v>160</v>
      </c>
      <c r="C97" s="10"/>
      <c r="D97" s="9" t="s">
        <v>72</v>
      </c>
      <c r="E97" s="11">
        <v>40</v>
      </c>
      <c r="F97" s="11">
        <v>15</v>
      </c>
      <c r="G97" s="11">
        <f t="shared" si="3"/>
        <v>600</v>
      </c>
      <c r="H97" s="12"/>
    </row>
    <row r="98" ht="26" spans="1:8">
      <c r="A98" s="9" t="s">
        <v>114</v>
      </c>
      <c r="B98" s="9" t="s">
        <v>161</v>
      </c>
      <c r="C98" s="10"/>
      <c r="D98" s="9" t="s">
        <v>62</v>
      </c>
      <c r="E98" s="11">
        <v>1</v>
      </c>
      <c r="F98" s="11">
        <v>200</v>
      </c>
      <c r="G98" s="11">
        <f t="shared" si="3"/>
        <v>200</v>
      </c>
      <c r="H98" s="12"/>
    </row>
    <row r="99" ht="26" spans="1:8">
      <c r="A99" s="9" t="s">
        <v>116</v>
      </c>
      <c r="B99" s="9" t="s">
        <v>162</v>
      </c>
      <c r="C99" s="10"/>
      <c r="D99" s="9" t="s">
        <v>62</v>
      </c>
      <c r="E99" s="11">
        <v>1</v>
      </c>
      <c r="F99" s="11">
        <v>325</v>
      </c>
      <c r="G99" s="11">
        <f t="shared" si="3"/>
        <v>325</v>
      </c>
      <c r="H99" s="12"/>
    </row>
    <row r="100" ht="39" spans="1:8">
      <c r="A100" s="9" t="s">
        <v>118</v>
      </c>
      <c r="B100" s="9" t="s">
        <v>163</v>
      </c>
      <c r="C100" s="10"/>
      <c r="D100" s="9" t="s">
        <v>62</v>
      </c>
      <c r="E100" s="11">
        <v>1</v>
      </c>
      <c r="F100" s="11">
        <v>500</v>
      </c>
      <c r="G100" s="11">
        <f t="shared" si="3"/>
        <v>500</v>
      </c>
      <c r="H100" s="12"/>
    </row>
    <row r="101" ht="39" spans="1:8">
      <c r="A101" s="9" t="s">
        <v>120</v>
      </c>
      <c r="B101" s="9" t="s">
        <v>164</v>
      </c>
      <c r="C101" s="10"/>
      <c r="D101" s="9" t="s">
        <v>62</v>
      </c>
      <c r="E101" s="11">
        <v>1</v>
      </c>
      <c r="F101" s="11">
        <v>100</v>
      </c>
      <c r="G101" s="11">
        <f t="shared" si="3"/>
        <v>100</v>
      </c>
      <c r="H101" s="12"/>
    </row>
    <row r="102" ht="39" spans="1:8">
      <c r="A102" s="9" t="s">
        <v>122</v>
      </c>
      <c r="B102" s="9" t="s">
        <v>165</v>
      </c>
      <c r="C102" s="10"/>
      <c r="D102" s="9" t="s">
        <v>62</v>
      </c>
      <c r="E102" s="11">
        <v>1</v>
      </c>
      <c r="F102" s="11">
        <v>300</v>
      </c>
      <c r="G102" s="11">
        <f t="shared" si="3"/>
        <v>300</v>
      </c>
      <c r="H102" s="12"/>
    </row>
    <row r="103" ht="52" spans="1:8">
      <c r="A103" s="9" t="s">
        <v>125</v>
      </c>
      <c r="B103" s="9" t="s">
        <v>166</v>
      </c>
      <c r="C103" s="10"/>
      <c r="D103" s="9" t="s">
        <v>62</v>
      </c>
      <c r="E103" s="11">
        <v>1</v>
      </c>
      <c r="F103" s="11">
        <v>800</v>
      </c>
      <c r="G103" s="11">
        <f t="shared" si="3"/>
        <v>800</v>
      </c>
      <c r="H103" s="12"/>
    </row>
    <row r="104" ht="39" spans="1:8">
      <c r="A104" s="9" t="s">
        <v>127</v>
      </c>
      <c r="B104" s="9" t="s">
        <v>167</v>
      </c>
      <c r="C104" s="10"/>
      <c r="D104" s="9" t="s">
        <v>62</v>
      </c>
      <c r="E104" s="11">
        <v>1</v>
      </c>
      <c r="F104" s="11">
        <v>180</v>
      </c>
      <c r="G104" s="11">
        <f t="shared" si="3"/>
        <v>180</v>
      </c>
      <c r="H104" s="12"/>
    </row>
    <row r="105" ht="52" spans="1:8">
      <c r="A105" s="9" t="s">
        <v>129</v>
      </c>
      <c r="B105" s="9" t="s">
        <v>168</v>
      </c>
      <c r="C105" s="10"/>
      <c r="D105" s="9" t="s">
        <v>62</v>
      </c>
      <c r="E105" s="11">
        <v>1</v>
      </c>
      <c r="F105" s="11">
        <v>120</v>
      </c>
      <c r="G105" s="11">
        <f t="shared" si="3"/>
        <v>120</v>
      </c>
      <c r="H105" s="12"/>
    </row>
    <row r="106" ht="39" spans="1:8">
      <c r="A106" s="9" t="s">
        <v>131</v>
      </c>
      <c r="B106" s="9" t="s">
        <v>169</v>
      </c>
      <c r="C106" s="10"/>
      <c r="D106" s="9" t="s">
        <v>124</v>
      </c>
      <c r="E106" s="11">
        <v>1</v>
      </c>
      <c r="F106" s="11">
        <v>820</v>
      </c>
      <c r="G106" s="11">
        <f t="shared" si="3"/>
        <v>820</v>
      </c>
      <c r="H106" s="12"/>
    </row>
    <row r="107" ht="39" spans="1:8">
      <c r="A107" s="9" t="s">
        <v>170</v>
      </c>
      <c r="B107" s="9" t="s">
        <v>171</v>
      </c>
      <c r="C107" s="10"/>
      <c r="D107" s="9" t="s">
        <v>62</v>
      </c>
      <c r="E107" s="11">
        <v>1</v>
      </c>
      <c r="F107" s="11">
        <v>250</v>
      </c>
      <c r="G107" s="11">
        <f t="shared" si="3"/>
        <v>250</v>
      </c>
      <c r="H107" s="12"/>
    </row>
    <row r="108" ht="52" spans="1:8">
      <c r="A108" s="9" t="s">
        <v>172</v>
      </c>
      <c r="B108" s="9" t="s">
        <v>173</v>
      </c>
      <c r="C108" s="10"/>
      <c r="D108" s="9" t="s">
        <v>62</v>
      </c>
      <c r="E108" s="11">
        <v>1</v>
      </c>
      <c r="F108" s="11">
        <v>160</v>
      </c>
      <c r="G108" s="11">
        <f t="shared" si="3"/>
        <v>160</v>
      </c>
      <c r="H108" s="12"/>
    </row>
    <row r="109" ht="39" spans="1:8">
      <c r="A109" s="9" t="s">
        <v>174</v>
      </c>
      <c r="B109" s="9" t="s">
        <v>175</v>
      </c>
      <c r="C109" s="10"/>
      <c r="D109" s="9" t="s">
        <v>124</v>
      </c>
      <c r="E109" s="11">
        <v>1</v>
      </c>
      <c r="F109" s="11">
        <v>1280</v>
      </c>
      <c r="G109" s="11">
        <f t="shared" si="3"/>
        <v>1280</v>
      </c>
      <c r="H109" s="12"/>
    </row>
    <row r="110" ht="39" spans="1:8">
      <c r="A110" s="9" t="s">
        <v>176</v>
      </c>
      <c r="B110" s="9" t="s">
        <v>177</v>
      </c>
      <c r="C110" s="10"/>
      <c r="D110" s="9" t="s">
        <v>62</v>
      </c>
      <c r="E110" s="11">
        <v>1</v>
      </c>
      <c r="F110" s="11">
        <v>325</v>
      </c>
      <c r="G110" s="11">
        <f t="shared" si="3"/>
        <v>325</v>
      </c>
      <c r="H110" s="12"/>
    </row>
    <row r="111" ht="26" spans="1:8">
      <c r="A111" s="9" t="s">
        <v>178</v>
      </c>
      <c r="B111" s="9" t="s">
        <v>179</v>
      </c>
      <c r="C111" s="10"/>
      <c r="D111" s="9" t="s">
        <v>62</v>
      </c>
      <c r="E111" s="11">
        <v>1</v>
      </c>
      <c r="F111" s="11">
        <v>80</v>
      </c>
      <c r="G111" s="11">
        <f t="shared" si="3"/>
        <v>80</v>
      </c>
      <c r="H111" s="12"/>
    </row>
    <row r="112" ht="39" spans="1:8">
      <c r="A112" s="9" t="s">
        <v>180</v>
      </c>
      <c r="B112" s="9" t="s">
        <v>181</v>
      </c>
      <c r="C112" s="10"/>
      <c r="D112" s="9" t="s">
        <v>62</v>
      </c>
      <c r="E112" s="11">
        <v>1</v>
      </c>
      <c r="F112" s="11">
        <v>200</v>
      </c>
      <c r="G112" s="11">
        <f t="shared" si="3"/>
        <v>200</v>
      </c>
      <c r="H112" s="12"/>
    </row>
    <row r="113" ht="39" spans="1:8">
      <c r="A113" s="9" t="s">
        <v>182</v>
      </c>
      <c r="B113" s="9" t="s">
        <v>183</v>
      </c>
      <c r="C113" s="10"/>
      <c r="D113" s="9" t="s">
        <v>35</v>
      </c>
      <c r="E113" s="11">
        <v>2</v>
      </c>
      <c r="F113" s="11">
        <v>530</v>
      </c>
      <c r="G113" s="11">
        <f t="shared" si="3"/>
        <v>1060</v>
      </c>
      <c r="H113" s="12"/>
    </row>
    <row r="114" ht="26" spans="1:8">
      <c r="A114" s="9" t="s">
        <v>184</v>
      </c>
      <c r="B114" s="9" t="s">
        <v>185</v>
      </c>
      <c r="C114" s="10"/>
      <c r="D114" s="9" t="s">
        <v>124</v>
      </c>
      <c r="E114" s="11">
        <v>4</v>
      </c>
      <c r="F114" s="11">
        <v>230</v>
      </c>
      <c r="G114" s="11">
        <f t="shared" si="3"/>
        <v>920</v>
      </c>
      <c r="H114" s="12"/>
    </row>
    <row r="115" ht="26" spans="1:8">
      <c r="A115" s="9" t="s">
        <v>186</v>
      </c>
      <c r="B115" s="9" t="s">
        <v>187</v>
      </c>
      <c r="C115" s="10"/>
      <c r="D115" s="9" t="s">
        <v>124</v>
      </c>
      <c r="E115" s="11">
        <v>4</v>
      </c>
      <c r="F115" s="11">
        <v>65</v>
      </c>
      <c r="G115" s="11">
        <f t="shared" si="3"/>
        <v>260</v>
      </c>
      <c r="H115" s="12"/>
    </row>
    <row r="116" ht="39" spans="1:8">
      <c r="A116" s="9" t="s">
        <v>188</v>
      </c>
      <c r="B116" s="9" t="s">
        <v>189</v>
      </c>
      <c r="C116" s="10"/>
      <c r="D116" s="9" t="s">
        <v>35</v>
      </c>
      <c r="E116" s="11">
        <v>4</v>
      </c>
      <c r="F116" s="11">
        <v>400</v>
      </c>
      <c r="G116" s="11">
        <f t="shared" si="3"/>
        <v>1600</v>
      </c>
      <c r="H116" s="12"/>
    </row>
    <row r="117" ht="26" spans="1:8">
      <c r="A117" s="9" t="s">
        <v>190</v>
      </c>
      <c r="B117" s="9" t="s">
        <v>191</v>
      </c>
      <c r="C117" s="10"/>
      <c r="D117" s="9" t="s">
        <v>13</v>
      </c>
      <c r="E117" s="11" t="s">
        <v>13</v>
      </c>
      <c r="F117" s="11" t="s">
        <v>13</v>
      </c>
      <c r="G117" s="11"/>
      <c r="H117" s="12"/>
    </row>
    <row r="118" ht="26" spans="1:8">
      <c r="A118" s="9" t="s">
        <v>33</v>
      </c>
      <c r="B118" s="9" t="s">
        <v>192</v>
      </c>
      <c r="C118" s="10"/>
      <c r="D118" s="9" t="s">
        <v>85</v>
      </c>
      <c r="E118" s="11">
        <v>16</v>
      </c>
      <c r="F118" s="11">
        <v>308</v>
      </c>
      <c r="G118" s="11">
        <f t="shared" ref="G118:G127" si="4">ROUND(F118*E118,0)</f>
        <v>4928</v>
      </c>
      <c r="H118" s="12"/>
    </row>
    <row r="119" spans="1:8">
      <c r="A119" s="9" t="s">
        <v>36</v>
      </c>
      <c r="B119" s="9" t="s">
        <v>34</v>
      </c>
      <c r="C119" s="10"/>
      <c r="D119" s="9" t="s">
        <v>35</v>
      </c>
      <c r="E119" s="11">
        <v>2</v>
      </c>
      <c r="F119" s="11">
        <v>1987</v>
      </c>
      <c r="G119" s="11">
        <f t="shared" si="4"/>
        <v>3974</v>
      </c>
      <c r="H119" s="12"/>
    </row>
    <row r="120" ht="39" spans="1:8">
      <c r="A120" s="9" t="s">
        <v>16</v>
      </c>
      <c r="B120" s="9" t="s">
        <v>193</v>
      </c>
      <c r="C120" s="10"/>
      <c r="D120" s="9" t="s">
        <v>124</v>
      </c>
      <c r="E120" s="11">
        <v>1</v>
      </c>
      <c r="F120" s="11">
        <v>1850</v>
      </c>
      <c r="G120" s="11">
        <f t="shared" si="4"/>
        <v>1850</v>
      </c>
      <c r="H120" s="12"/>
    </row>
    <row r="121" ht="39" spans="1:8">
      <c r="A121" s="9" t="s">
        <v>39</v>
      </c>
      <c r="B121" s="9" t="s">
        <v>194</v>
      </c>
      <c r="C121" s="10"/>
      <c r="D121" s="9" t="s">
        <v>124</v>
      </c>
      <c r="E121" s="11">
        <v>1</v>
      </c>
      <c r="F121" s="11">
        <v>1360</v>
      </c>
      <c r="G121" s="11">
        <f t="shared" si="4"/>
        <v>1360</v>
      </c>
      <c r="H121" s="12"/>
    </row>
    <row r="122" ht="39" spans="1:8">
      <c r="A122" s="9" t="s">
        <v>41</v>
      </c>
      <c r="B122" s="9" t="s">
        <v>195</v>
      </c>
      <c r="C122" s="10"/>
      <c r="D122" s="9" t="s">
        <v>62</v>
      </c>
      <c r="E122" s="11">
        <v>1</v>
      </c>
      <c r="F122" s="11">
        <v>575</v>
      </c>
      <c r="G122" s="11">
        <f t="shared" si="4"/>
        <v>575</v>
      </c>
      <c r="H122" s="12"/>
    </row>
    <row r="123" ht="39" spans="1:8">
      <c r="A123" s="9" t="s">
        <v>44</v>
      </c>
      <c r="B123" s="9" t="s">
        <v>196</v>
      </c>
      <c r="C123" s="10"/>
      <c r="D123" s="9" t="s">
        <v>62</v>
      </c>
      <c r="E123" s="11">
        <v>1</v>
      </c>
      <c r="F123" s="11">
        <v>80</v>
      </c>
      <c r="G123" s="11">
        <f t="shared" si="4"/>
        <v>80</v>
      </c>
      <c r="H123" s="12"/>
    </row>
    <row r="124" ht="52" spans="1:8">
      <c r="A124" s="9" t="s">
        <v>46</v>
      </c>
      <c r="B124" s="9" t="s">
        <v>197</v>
      </c>
      <c r="C124" s="10"/>
      <c r="D124" s="9" t="s">
        <v>62</v>
      </c>
      <c r="E124" s="11">
        <v>1</v>
      </c>
      <c r="F124" s="11">
        <v>100</v>
      </c>
      <c r="G124" s="11">
        <f t="shared" si="4"/>
        <v>100</v>
      </c>
      <c r="H124" s="12"/>
    </row>
    <row r="125" ht="39" spans="1:8">
      <c r="A125" s="9" t="s">
        <v>49</v>
      </c>
      <c r="B125" s="9" t="s">
        <v>198</v>
      </c>
      <c r="C125" s="10"/>
      <c r="D125" s="9" t="s">
        <v>62</v>
      </c>
      <c r="E125" s="11">
        <v>1</v>
      </c>
      <c r="F125" s="11">
        <v>80</v>
      </c>
      <c r="G125" s="11">
        <f t="shared" si="4"/>
        <v>80</v>
      </c>
      <c r="H125" s="12"/>
    </row>
    <row r="126" ht="39" spans="1:8">
      <c r="A126" s="9" t="s">
        <v>51</v>
      </c>
      <c r="B126" s="9" t="s">
        <v>199</v>
      </c>
      <c r="C126" s="10"/>
      <c r="D126" s="9" t="s">
        <v>62</v>
      </c>
      <c r="E126" s="11">
        <v>1</v>
      </c>
      <c r="F126" s="11">
        <v>120</v>
      </c>
      <c r="G126" s="11">
        <f t="shared" si="4"/>
        <v>120</v>
      </c>
      <c r="H126" s="12"/>
    </row>
    <row r="127" ht="39" spans="1:8">
      <c r="A127" s="9" t="s">
        <v>53</v>
      </c>
      <c r="B127" s="9" t="s">
        <v>200</v>
      </c>
      <c r="C127" s="10"/>
      <c r="D127" s="9" t="s">
        <v>62</v>
      </c>
      <c r="E127" s="11">
        <v>1</v>
      </c>
      <c r="F127" s="11">
        <v>120</v>
      </c>
      <c r="G127" s="11">
        <f t="shared" si="4"/>
        <v>120</v>
      </c>
      <c r="H127" s="12"/>
    </row>
    <row r="128" ht="26" spans="1:8">
      <c r="A128" s="9" t="s">
        <v>201</v>
      </c>
      <c r="B128" s="9" t="s">
        <v>202</v>
      </c>
      <c r="C128" s="10"/>
      <c r="D128" s="9" t="s">
        <v>13</v>
      </c>
      <c r="E128" s="11" t="s">
        <v>13</v>
      </c>
      <c r="F128" s="11" t="s">
        <v>13</v>
      </c>
      <c r="G128" s="11"/>
      <c r="H128" s="12"/>
    </row>
    <row r="129" spans="1:8">
      <c r="A129" s="9" t="s">
        <v>33</v>
      </c>
      <c r="B129" s="9" t="s">
        <v>203</v>
      </c>
      <c r="C129" s="10"/>
      <c r="D129" s="9" t="s">
        <v>35</v>
      </c>
      <c r="E129" s="11">
        <v>2</v>
      </c>
      <c r="F129" s="11">
        <v>3693</v>
      </c>
      <c r="G129" s="11">
        <f t="shared" ref="G129:G138" si="5">ROUND(F129*E129,0)</f>
        <v>7386</v>
      </c>
      <c r="H129" s="12"/>
    </row>
    <row r="130" ht="26" spans="1:8">
      <c r="A130" s="9" t="s">
        <v>36</v>
      </c>
      <c r="B130" s="9" t="s">
        <v>204</v>
      </c>
      <c r="C130" s="10"/>
      <c r="D130" s="9"/>
      <c r="E130" s="11"/>
      <c r="F130" s="11"/>
      <c r="G130" s="11"/>
      <c r="H130" s="12"/>
    </row>
    <row r="131" spans="1:8">
      <c r="A131" s="9" t="s">
        <v>205</v>
      </c>
      <c r="B131" s="9" t="s">
        <v>66</v>
      </c>
      <c r="C131" s="10"/>
      <c r="D131" s="9" t="s">
        <v>35</v>
      </c>
      <c r="E131" s="11">
        <v>10</v>
      </c>
      <c r="F131" s="11">
        <v>339</v>
      </c>
      <c r="G131" s="11">
        <f t="shared" si="5"/>
        <v>3390</v>
      </c>
      <c r="H131" s="12"/>
    </row>
    <row r="132" spans="1:8">
      <c r="A132" s="9" t="s">
        <v>206</v>
      </c>
      <c r="B132" s="9" t="s">
        <v>68</v>
      </c>
      <c r="C132" s="10"/>
      <c r="D132" s="9" t="s">
        <v>69</v>
      </c>
      <c r="E132" s="11">
        <v>1</v>
      </c>
      <c r="F132" s="11">
        <v>1583</v>
      </c>
      <c r="G132" s="11">
        <f t="shared" si="5"/>
        <v>1583</v>
      </c>
      <c r="H132" s="12"/>
    </row>
    <row r="133" ht="26" spans="1:8">
      <c r="A133" s="9" t="s">
        <v>16</v>
      </c>
      <c r="B133" s="9" t="s">
        <v>207</v>
      </c>
      <c r="C133" s="10"/>
      <c r="D133" s="9"/>
      <c r="E133" s="11"/>
      <c r="F133" s="11"/>
      <c r="G133" s="11"/>
      <c r="H133" s="12"/>
    </row>
    <row r="134" spans="1:8">
      <c r="A134" s="9" t="s">
        <v>208</v>
      </c>
      <c r="B134" s="9" t="s">
        <v>66</v>
      </c>
      <c r="C134" s="10"/>
      <c r="D134" s="9" t="s">
        <v>35</v>
      </c>
      <c r="E134" s="11">
        <v>10</v>
      </c>
      <c r="F134" s="11">
        <v>339</v>
      </c>
      <c r="G134" s="11">
        <f t="shared" si="5"/>
        <v>3390</v>
      </c>
      <c r="H134" s="12"/>
    </row>
    <row r="135" spans="1:8">
      <c r="A135" s="9" t="s">
        <v>209</v>
      </c>
      <c r="B135" s="9" t="s">
        <v>68</v>
      </c>
      <c r="C135" s="10"/>
      <c r="D135" s="9" t="s">
        <v>69</v>
      </c>
      <c r="E135" s="11">
        <v>1</v>
      </c>
      <c r="F135" s="11">
        <v>1617</v>
      </c>
      <c r="G135" s="11">
        <f t="shared" si="5"/>
        <v>1617</v>
      </c>
      <c r="H135" s="12"/>
    </row>
    <row r="136" ht="26" spans="1:8">
      <c r="A136" s="9" t="s">
        <v>39</v>
      </c>
      <c r="B136" s="9" t="s">
        <v>210</v>
      </c>
      <c r="C136" s="10"/>
      <c r="D136" s="9"/>
      <c r="E136" s="11"/>
      <c r="F136" s="11"/>
      <c r="G136" s="11"/>
      <c r="H136" s="12"/>
    </row>
    <row r="137" spans="1:8">
      <c r="A137" s="9" t="s">
        <v>211</v>
      </c>
      <c r="B137" s="9" t="s">
        <v>66</v>
      </c>
      <c r="C137" s="10"/>
      <c r="D137" s="9" t="s">
        <v>35</v>
      </c>
      <c r="E137" s="11">
        <v>27</v>
      </c>
      <c r="F137" s="11">
        <v>339</v>
      </c>
      <c r="G137" s="11">
        <f t="shared" si="5"/>
        <v>9153</v>
      </c>
      <c r="H137" s="12"/>
    </row>
    <row r="138" spans="1:8">
      <c r="A138" s="9" t="s">
        <v>212</v>
      </c>
      <c r="B138" s="9" t="s">
        <v>68</v>
      </c>
      <c r="C138" s="10"/>
      <c r="D138" s="9" t="s">
        <v>69</v>
      </c>
      <c r="E138" s="11">
        <v>1</v>
      </c>
      <c r="F138" s="11">
        <v>5003</v>
      </c>
      <c r="G138" s="11">
        <f t="shared" si="5"/>
        <v>5003</v>
      </c>
      <c r="H138" s="12"/>
    </row>
    <row r="139" ht="26" spans="1:8">
      <c r="A139" s="9" t="s">
        <v>213</v>
      </c>
      <c r="B139" s="9" t="s">
        <v>214</v>
      </c>
      <c r="C139" s="10"/>
      <c r="D139" s="9" t="s">
        <v>13</v>
      </c>
      <c r="E139" s="11" t="s">
        <v>13</v>
      </c>
      <c r="F139" s="11" t="s">
        <v>13</v>
      </c>
      <c r="G139" s="11"/>
      <c r="H139" s="12"/>
    </row>
    <row r="140" ht="26" spans="1:8">
      <c r="A140" s="9" t="s">
        <v>33</v>
      </c>
      <c r="B140" s="9" t="s">
        <v>215</v>
      </c>
      <c r="C140" s="10"/>
      <c r="D140" s="9" t="s">
        <v>72</v>
      </c>
      <c r="E140" s="11">
        <v>30</v>
      </c>
      <c r="F140" s="11">
        <v>41.7</v>
      </c>
      <c r="G140" s="11">
        <f t="shared" ref="G140:G146" si="6">ROUND(F140*E140,0)</f>
        <v>1251</v>
      </c>
      <c r="H140" s="12"/>
    </row>
    <row r="141" spans="1:8">
      <c r="A141" s="9" t="s">
        <v>36</v>
      </c>
      <c r="B141" s="9" t="s">
        <v>216</v>
      </c>
      <c r="C141" s="10"/>
      <c r="D141" s="9" t="s">
        <v>72</v>
      </c>
      <c r="E141" s="11">
        <v>30</v>
      </c>
      <c r="F141" s="11">
        <v>33.33</v>
      </c>
      <c r="G141" s="11">
        <f t="shared" si="6"/>
        <v>1000</v>
      </c>
      <c r="H141" s="12"/>
    </row>
    <row r="142" spans="1:8">
      <c r="A142" s="9" t="s">
        <v>16</v>
      </c>
      <c r="B142" s="9" t="s">
        <v>217</v>
      </c>
      <c r="C142" s="10"/>
      <c r="D142" s="9" t="s">
        <v>43</v>
      </c>
      <c r="E142" s="11">
        <v>10</v>
      </c>
      <c r="F142" s="11">
        <v>20</v>
      </c>
      <c r="G142" s="11">
        <f t="shared" si="6"/>
        <v>200</v>
      </c>
      <c r="H142" s="12"/>
    </row>
    <row r="143" spans="1:8">
      <c r="A143" s="9" t="s">
        <v>39</v>
      </c>
      <c r="B143" s="9" t="s">
        <v>218</v>
      </c>
      <c r="C143" s="10"/>
      <c r="D143" s="9" t="s">
        <v>43</v>
      </c>
      <c r="E143" s="11">
        <v>10</v>
      </c>
      <c r="F143" s="11">
        <v>45</v>
      </c>
      <c r="G143" s="11">
        <f t="shared" si="6"/>
        <v>450</v>
      </c>
      <c r="H143" s="12"/>
    </row>
    <row r="144" ht="26" spans="1:8">
      <c r="A144" s="9" t="s">
        <v>41</v>
      </c>
      <c r="B144" s="9" t="s">
        <v>219</v>
      </c>
      <c r="C144" s="10"/>
      <c r="D144" s="9" t="s">
        <v>220</v>
      </c>
      <c r="E144" s="11">
        <v>5</v>
      </c>
      <c r="F144" s="11">
        <v>61</v>
      </c>
      <c r="G144" s="11">
        <f t="shared" si="6"/>
        <v>305</v>
      </c>
      <c r="H144" s="12"/>
    </row>
    <row r="145" spans="1:8">
      <c r="A145" s="9" t="s">
        <v>44</v>
      </c>
      <c r="B145" s="9" t="s">
        <v>221</v>
      </c>
      <c r="C145" s="10"/>
      <c r="D145" s="9" t="s">
        <v>43</v>
      </c>
      <c r="E145" s="11">
        <v>10</v>
      </c>
      <c r="F145" s="11">
        <v>103</v>
      </c>
      <c r="G145" s="11">
        <f t="shared" si="6"/>
        <v>1030</v>
      </c>
      <c r="H145" s="12"/>
    </row>
    <row r="146" ht="26" spans="1:8">
      <c r="A146" s="9" t="s">
        <v>46</v>
      </c>
      <c r="B146" s="9" t="s">
        <v>222</v>
      </c>
      <c r="C146" s="10"/>
      <c r="D146" s="9" t="s">
        <v>223</v>
      </c>
      <c r="E146" s="11">
        <v>2</v>
      </c>
      <c r="F146" s="11">
        <v>302.5</v>
      </c>
      <c r="G146" s="11">
        <f t="shared" si="6"/>
        <v>605</v>
      </c>
      <c r="H146" s="12"/>
    </row>
    <row r="147" ht="26" spans="1:8">
      <c r="A147" s="9" t="s">
        <v>224</v>
      </c>
      <c r="B147" s="9" t="s">
        <v>225</v>
      </c>
      <c r="C147" s="10"/>
      <c r="D147" s="9" t="s">
        <v>13</v>
      </c>
      <c r="E147" s="11" t="s">
        <v>13</v>
      </c>
      <c r="F147" s="11" t="s">
        <v>13</v>
      </c>
      <c r="G147" s="11"/>
      <c r="H147" s="12"/>
    </row>
    <row r="148" ht="26" spans="1:8">
      <c r="A148" s="9" t="s">
        <v>33</v>
      </c>
      <c r="B148" s="9" t="s">
        <v>215</v>
      </c>
      <c r="C148" s="10"/>
      <c r="D148" s="9" t="s">
        <v>72</v>
      </c>
      <c r="E148" s="11">
        <v>186</v>
      </c>
      <c r="F148" s="11">
        <v>41.67</v>
      </c>
      <c r="G148" s="11">
        <f t="shared" ref="G148:G158" si="7">ROUND(F148*E148,0)</f>
        <v>7751</v>
      </c>
      <c r="H148" s="12"/>
    </row>
    <row r="149" spans="1:8">
      <c r="A149" s="9" t="s">
        <v>36</v>
      </c>
      <c r="B149" s="9" t="s">
        <v>216</v>
      </c>
      <c r="C149" s="10"/>
      <c r="D149" s="9" t="s">
        <v>72</v>
      </c>
      <c r="E149" s="11">
        <v>186</v>
      </c>
      <c r="F149" s="11">
        <v>33.31</v>
      </c>
      <c r="G149" s="11">
        <f t="shared" si="7"/>
        <v>6196</v>
      </c>
      <c r="H149" s="12"/>
    </row>
    <row r="150" spans="1:8">
      <c r="A150" s="9" t="s">
        <v>16</v>
      </c>
      <c r="B150" s="9" t="s">
        <v>217</v>
      </c>
      <c r="C150" s="10"/>
      <c r="D150" s="9" t="s">
        <v>43</v>
      </c>
      <c r="E150" s="11">
        <v>62</v>
      </c>
      <c r="F150" s="11">
        <v>20</v>
      </c>
      <c r="G150" s="11">
        <f t="shared" si="7"/>
        <v>1240</v>
      </c>
      <c r="H150" s="12"/>
    </row>
    <row r="151" spans="1:8">
      <c r="A151" s="9" t="s">
        <v>39</v>
      </c>
      <c r="B151" s="9" t="s">
        <v>218</v>
      </c>
      <c r="C151" s="10"/>
      <c r="D151" s="9" t="s">
        <v>43</v>
      </c>
      <c r="E151" s="11">
        <v>62</v>
      </c>
      <c r="F151" s="11">
        <v>45</v>
      </c>
      <c r="G151" s="11">
        <f t="shared" si="7"/>
        <v>2790</v>
      </c>
      <c r="H151" s="12"/>
    </row>
    <row r="152" spans="1:8">
      <c r="A152" s="9" t="s">
        <v>41</v>
      </c>
      <c r="B152" s="9" t="s">
        <v>219</v>
      </c>
      <c r="C152" s="10"/>
      <c r="D152" s="9" t="s">
        <v>226</v>
      </c>
      <c r="E152" s="11">
        <v>31</v>
      </c>
      <c r="F152" s="11">
        <v>60.94</v>
      </c>
      <c r="G152" s="11">
        <f t="shared" si="7"/>
        <v>1889</v>
      </c>
      <c r="H152" s="12"/>
    </row>
    <row r="153" spans="1:8">
      <c r="A153" s="9" t="s">
        <v>44</v>
      </c>
      <c r="B153" s="9" t="s">
        <v>221</v>
      </c>
      <c r="C153" s="10"/>
      <c r="D153" s="9" t="s">
        <v>43</v>
      </c>
      <c r="E153" s="11">
        <v>62</v>
      </c>
      <c r="F153" s="11">
        <v>102.98</v>
      </c>
      <c r="G153" s="11">
        <f t="shared" si="7"/>
        <v>6385</v>
      </c>
      <c r="H153" s="12"/>
    </row>
    <row r="154" ht="26" spans="1:8">
      <c r="A154" s="9" t="s">
        <v>46</v>
      </c>
      <c r="B154" s="9" t="s">
        <v>222</v>
      </c>
      <c r="C154" s="10"/>
      <c r="D154" s="9" t="s">
        <v>223</v>
      </c>
      <c r="E154" s="11">
        <v>10</v>
      </c>
      <c r="F154" s="11">
        <v>302.5</v>
      </c>
      <c r="G154" s="11">
        <f t="shared" si="7"/>
        <v>3025</v>
      </c>
      <c r="H154" s="12"/>
    </row>
    <row r="155" ht="39" spans="1:8">
      <c r="A155" s="9" t="s">
        <v>49</v>
      </c>
      <c r="B155" s="9" t="s">
        <v>227</v>
      </c>
      <c r="C155" s="10"/>
      <c r="D155" s="9" t="s">
        <v>89</v>
      </c>
      <c r="E155" s="11">
        <v>72</v>
      </c>
      <c r="F155" s="11">
        <v>1150</v>
      </c>
      <c r="G155" s="11">
        <f t="shared" si="7"/>
        <v>82800</v>
      </c>
      <c r="H155" s="12"/>
    </row>
    <row r="156" ht="39" spans="1:8">
      <c r="A156" s="9" t="s">
        <v>51</v>
      </c>
      <c r="B156" s="9" t="s">
        <v>228</v>
      </c>
      <c r="C156" s="10"/>
      <c r="D156" s="9" t="s">
        <v>72</v>
      </c>
      <c r="E156" s="11">
        <v>864</v>
      </c>
      <c r="F156" s="11">
        <v>12.03</v>
      </c>
      <c r="G156" s="11">
        <f t="shared" si="7"/>
        <v>10394</v>
      </c>
      <c r="H156" s="12"/>
    </row>
    <row r="157" ht="52" spans="1:8">
      <c r="A157" s="9" t="s">
        <v>53</v>
      </c>
      <c r="B157" s="9" t="s">
        <v>229</v>
      </c>
      <c r="C157" s="10"/>
      <c r="D157" s="9" t="s">
        <v>124</v>
      </c>
      <c r="E157" s="11">
        <v>8</v>
      </c>
      <c r="F157" s="11">
        <v>500</v>
      </c>
      <c r="G157" s="11">
        <f t="shared" si="7"/>
        <v>4000</v>
      </c>
      <c r="H157" s="12"/>
    </row>
    <row r="158" ht="52" spans="1:8">
      <c r="A158" s="9" t="s">
        <v>55</v>
      </c>
      <c r="B158" s="9" t="s">
        <v>230</v>
      </c>
      <c r="C158" s="10"/>
      <c r="D158" s="9" t="s">
        <v>124</v>
      </c>
      <c r="E158" s="11">
        <v>8</v>
      </c>
      <c r="F158" s="11">
        <v>600</v>
      </c>
      <c r="G158" s="11">
        <f t="shared" si="7"/>
        <v>4800</v>
      </c>
      <c r="H158" s="12"/>
    </row>
    <row r="159" spans="1:8">
      <c r="A159" s="9" t="s">
        <v>231</v>
      </c>
      <c r="B159" s="9" t="s">
        <v>232</v>
      </c>
      <c r="C159" s="10"/>
      <c r="D159" s="9" t="s">
        <v>13</v>
      </c>
      <c r="E159" s="11" t="s">
        <v>13</v>
      </c>
      <c r="F159" s="11" t="s">
        <v>13</v>
      </c>
      <c r="G159" s="11"/>
      <c r="H159" s="12"/>
    </row>
    <row r="160" ht="26" spans="1:8">
      <c r="A160" s="9" t="s">
        <v>233</v>
      </c>
      <c r="B160" s="9" t="s">
        <v>32</v>
      </c>
      <c r="C160" s="10"/>
      <c r="D160" s="9" t="s">
        <v>13</v>
      </c>
      <c r="E160" s="11" t="s">
        <v>13</v>
      </c>
      <c r="F160" s="11" t="s">
        <v>13</v>
      </c>
      <c r="G160" s="11"/>
      <c r="H160" s="12"/>
    </row>
    <row r="161" ht="26" spans="1:8">
      <c r="A161" s="9" t="s">
        <v>33</v>
      </c>
      <c r="B161" s="9" t="s">
        <v>234</v>
      </c>
      <c r="C161" s="10"/>
      <c r="D161" s="9" t="s">
        <v>62</v>
      </c>
      <c r="E161" s="11">
        <v>1</v>
      </c>
      <c r="F161" s="11">
        <v>848</v>
      </c>
      <c r="G161" s="11">
        <f t="shared" ref="G161:G193" si="8">ROUND(F161*E161,0)</f>
        <v>848</v>
      </c>
      <c r="H161" s="12"/>
    </row>
    <row r="162" ht="26" spans="1:8">
      <c r="A162" s="9" t="s">
        <v>235</v>
      </c>
      <c r="B162" s="9" t="s">
        <v>134</v>
      </c>
      <c r="C162" s="10"/>
      <c r="D162" s="9" t="s">
        <v>13</v>
      </c>
      <c r="E162" s="11" t="s">
        <v>13</v>
      </c>
      <c r="F162" s="11" t="s">
        <v>13</v>
      </c>
      <c r="G162" s="11"/>
      <c r="H162" s="12"/>
    </row>
    <row r="163" spans="1:8">
      <c r="A163" s="9" t="s">
        <v>33</v>
      </c>
      <c r="B163" s="9" t="s">
        <v>236</v>
      </c>
      <c r="C163" s="10"/>
      <c r="D163" s="9" t="s">
        <v>72</v>
      </c>
      <c r="E163" s="11">
        <v>600</v>
      </c>
      <c r="F163" s="11">
        <v>45</v>
      </c>
      <c r="G163" s="11">
        <f t="shared" si="8"/>
        <v>27000</v>
      </c>
      <c r="H163" s="12"/>
    </row>
    <row r="164" ht="26" spans="1:8">
      <c r="A164" s="9" t="s">
        <v>36</v>
      </c>
      <c r="B164" s="9" t="s">
        <v>237</v>
      </c>
      <c r="C164" s="10"/>
      <c r="D164" s="9" t="s">
        <v>43</v>
      </c>
      <c r="E164" s="11">
        <v>1</v>
      </c>
      <c r="F164" s="11">
        <v>350</v>
      </c>
      <c r="G164" s="11">
        <f t="shared" si="8"/>
        <v>350</v>
      </c>
      <c r="H164" s="12"/>
    </row>
    <row r="165" spans="1:8">
      <c r="A165" s="9" t="s">
        <v>16</v>
      </c>
      <c r="B165" s="9" t="s">
        <v>238</v>
      </c>
      <c r="C165" s="10"/>
      <c r="D165" s="9" t="s">
        <v>72</v>
      </c>
      <c r="E165" s="11">
        <v>600</v>
      </c>
      <c r="F165" s="11">
        <v>13</v>
      </c>
      <c r="G165" s="11">
        <f t="shared" si="8"/>
        <v>7800</v>
      </c>
      <c r="H165" s="12"/>
    </row>
    <row r="166" spans="1:8">
      <c r="A166" s="9" t="s">
        <v>39</v>
      </c>
      <c r="B166" s="9" t="s">
        <v>239</v>
      </c>
      <c r="C166" s="10"/>
      <c r="D166" s="9" t="s">
        <v>223</v>
      </c>
      <c r="E166" s="11">
        <v>1</v>
      </c>
      <c r="F166" s="11">
        <v>412</v>
      </c>
      <c r="G166" s="11">
        <f t="shared" si="8"/>
        <v>412</v>
      </c>
      <c r="H166" s="12"/>
    </row>
    <row r="167" spans="1:8">
      <c r="A167" s="9" t="s">
        <v>41</v>
      </c>
      <c r="B167" s="9" t="s">
        <v>240</v>
      </c>
      <c r="C167" s="10"/>
      <c r="D167" s="9" t="s">
        <v>241</v>
      </c>
      <c r="E167" s="11">
        <v>60</v>
      </c>
      <c r="F167" s="11">
        <v>75.5</v>
      </c>
      <c r="G167" s="11">
        <f t="shared" si="8"/>
        <v>4530</v>
      </c>
      <c r="H167" s="12"/>
    </row>
    <row r="168" spans="1:8">
      <c r="A168" s="9" t="s">
        <v>44</v>
      </c>
      <c r="B168" s="9" t="s">
        <v>242</v>
      </c>
      <c r="C168" s="10"/>
      <c r="D168" s="9" t="s">
        <v>241</v>
      </c>
      <c r="E168" s="11">
        <v>60</v>
      </c>
      <c r="F168" s="11">
        <v>75.5</v>
      </c>
      <c r="G168" s="11">
        <f t="shared" si="8"/>
        <v>4530</v>
      </c>
      <c r="H168" s="12"/>
    </row>
    <row r="169" spans="1:8">
      <c r="A169" s="9" t="s">
        <v>46</v>
      </c>
      <c r="B169" s="9" t="s">
        <v>243</v>
      </c>
      <c r="C169" s="10"/>
      <c r="D169" s="9" t="s">
        <v>241</v>
      </c>
      <c r="E169" s="11">
        <v>60</v>
      </c>
      <c r="F169" s="11">
        <v>230</v>
      </c>
      <c r="G169" s="11">
        <f t="shared" si="8"/>
        <v>13800</v>
      </c>
      <c r="H169" s="12"/>
    </row>
    <row r="170" spans="1:8">
      <c r="A170" s="9" t="s">
        <v>49</v>
      </c>
      <c r="B170" s="9" t="s">
        <v>244</v>
      </c>
      <c r="C170" s="10"/>
      <c r="D170" s="9" t="s">
        <v>241</v>
      </c>
      <c r="E170" s="11">
        <v>60</v>
      </c>
      <c r="F170" s="11">
        <v>38.2</v>
      </c>
      <c r="G170" s="11">
        <f t="shared" si="8"/>
        <v>2292</v>
      </c>
      <c r="H170" s="12"/>
    </row>
    <row r="171" spans="1:8">
      <c r="A171" s="9" t="s">
        <v>51</v>
      </c>
      <c r="B171" s="9" t="s">
        <v>219</v>
      </c>
      <c r="C171" s="10"/>
      <c r="D171" s="9" t="s">
        <v>241</v>
      </c>
      <c r="E171" s="11">
        <v>170</v>
      </c>
      <c r="F171" s="11">
        <v>21.08</v>
      </c>
      <c r="G171" s="11">
        <f t="shared" si="8"/>
        <v>3584</v>
      </c>
      <c r="H171" s="12"/>
    </row>
    <row r="172" ht="26" spans="1:8">
      <c r="A172" s="9" t="s">
        <v>53</v>
      </c>
      <c r="B172" s="9" t="s">
        <v>245</v>
      </c>
      <c r="C172" s="10"/>
      <c r="D172" s="9" t="s">
        <v>43</v>
      </c>
      <c r="E172" s="11">
        <v>46</v>
      </c>
      <c r="F172" s="11">
        <v>550</v>
      </c>
      <c r="G172" s="11">
        <f t="shared" si="8"/>
        <v>25300</v>
      </c>
      <c r="H172" s="12"/>
    </row>
    <row r="173" ht="26" spans="1:8">
      <c r="A173" s="9" t="s">
        <v>55</v>
      </c>
      <c r="B173" s="9" t="s">
        <v>246</v>
      </c>
      <c r="C173" s="10"/>
      <c r="D173" s="9" t="s">
        <v>43</v>
      </c>
      <c r="E173" s="11">
        <v>171</v>
      </c>
      <c r="F173" s="11">
        <v>550</v>
      </c>
      <c r="G173" s="11">
        <f t="shared" si="8"/>
        <v>94050</v>
      </c>
      <c r="H173" s="12"/>
    </row>
    <row r="174" ht="26" spans="1:8">
      <c r="A174" s="9" t="s">
        <v>58</v>
      </c>
      <c r="B174" s="9" t="s">
        <v>247</v>
      </c>
      <c r="C174" s="10"/>
      <c r="D174" s="9" t="s">
        <v>220</v>
      </c>
      <c r="E174" s="11">
        <v>15</v>
      </c>
      <c r="F174" s="11">
        <v>560</v>
      </c>
      <c r="G174" s="11">
        <f t="shared" si="8"/>
        <v>8400</v>
      </c>
      <c r="H174" s="12"/>
    </row>
    <row r="175" ht="26" spans="1:8">
      <c r="A175" s="9" t="s">
        <v>60</v>
      </c>
      <c r="B175" s="9" t="s">
        <v>248</v>
      </c>
      <c r="C175" s="10"/>
      <c r="D175" s="9" t="s">
        <v>220</v>
      </c>
      <c r="E175" s="11">
        <v>7</v>
      </c>
      <c r="F175" s="11">
        <v>560</v>
      </c>
      <c r="G175" s="11">
        <f t="shared" si="8"/>
        <v>3920</v>
      </c>
      <c r="H175" s="12"/>
    </row>
    <row r="176" ht="26" spans="1:8">
      <c r="A176" s="9" t="s">
        <v>63</v>
      </c>
      <c r="B176" s="9" t="s">
        <v>249</v>
      </c>
      <c r="C176" s="10"/>
      <c r="D176" s="9" t="s">
        <v>220</v>
      </c>
      <c r="E176" s="11">
        <v>6</v>
      </c>
      <c r="F176" s="11">
        <v>560</v>
      </c>
      <c r="G176" s="11">
        <f t="shared" si="8"/>
        <v>3360</v>
      </c>
      <c r="H176" s="12"/>
    </row>
    <row r="177" ht="26" spans="1:8">
      <c r="A177" s="9" t="s">
        <v>70</v>
      </c>
      <c r="B177" s="9" t="s">
        <v>250</v>
      </c>
      <c r="C177" s="10"/>
      <c r="D177" s="9" t="s">
        <v>220</v>
      </c>
      <c r="E177" s="11">
        <v>19</v>
      </c>
      <c r="F177" s="11">
        <v>560</v>
      </c>
      <c r="G177" s="11">
        <f t="shared" si="8"/>
        <v>10640</v>
      </c>
      <c r="H177" s="12"/>
    </row>
    <row r="178" ht="26" spans="1:8">
      <c r="A178" s="9" t="s">
        <v>73</v>
      </c>
      <c r="B178" s="9" t="s">
        <v>251</v>
      </c>
      <c r="C178" s="10"/>
      <c r="D178" s="9" t="s">
        <v>220</v>
      </c>
      <c r="E178" s="11">
        <v>6</v>
      </c>
      <c r="F178" s="11">
        <v>560</v>
      </c>
      <c r="G178" s="11">
        <f t="shared" si="8"/>
        <v>3360</v>
      </c>
      <c r="H178" s="12"/>
    </row>
    <row r="179" ht="26" spans="1:8">
      <c r="A179" s="9" t="s">
        <v>75</v>
      </c>
      <c r="B179" s="9" t="s">
        <v>252</v>
      </c>
      <c r="C179" s="10"/>
      <c r="D179" s="9" t="s">
        <v>220</v>
      </c>
      <c r="E179" s="11">
        <v>8</v>
      </c>
      <c r="F179" s="11">
        <v>560</v>
      </c>
      <c r="G179" s="11">
        <f t="shared" si="8"/>
        <v>4480</v>
      </c>
      <c r="H179" s="12"/>
    </row>
    <row r="180" ht="26" spans="1:8">
      <c r="A180" s="9" t="s">
        <v>77</v>
      </c>
      <c r="B180" s="9" t="s">
        <v>253</v>
      </c>
      <c r="C180" s="10"/>
      <c r="D180" s="9" t="s">
        <v>220</v>
      </c>
      <c r="E180" s="11">
        <v>2</v>
      </c>
      <c r="F180" s="11">
        <v>560</v>
      </c>
      <c r="G180" s="11">
        <f t="shared" si="8"/>
        <v>1120</v>
      </c>
      <c r="H180" s="12"/>
    </row>
    <row r="181" ht="26" spans="1:8">
      <c r="A181" s="9" t="s">
        <v>80</v>
      </c>
      <c r="B181" s="9" t="s">
        <v>254</v>
      </c>
      <c r="C181" s="10"/>
      <c r="D181" s="9" t="s">
        <v>220</v>
      </c>
      <c r="E181" s="11">
        <v>6</v>
      </c>
      <c r="F181" s="11">
        <v>560</v>
      </c>
      <c r="G181" s="11">
        <f t="shared" si="8"/>
        <v>3360</v>
      </c>
      <c r="H181" s="12"/>
    </row>
    <row r="182" ht="26" spans="1:8">
      <c r="A182" s="9" t="s">
        <v>98</v>
      </c>
      <c r="B182" s="9" t="s">
        <v>255</v>
      </c>
      <c r="C182" s="10"/>
      <c r="D182" s="9" t="s">
        <v>35</v>
      </c>
      <c r="E182" s="11">
        <v>1</v>
      </c>
      <c r="F182" s="11">
        <v>1209</v>
      </c>
      <c r="G182" s="11">
        <f t="shared" si="8"/>
        <v>1209</v>
      </c>
      <c r="H182" s="12"/>
    </row>
    <row r="183" spans="1:8">
      <c r="A183" s="9" t="s">
        <v>99</v>
      </c>
      <c r="B183" s="9" t="s">
        <v>256</v>
      </c>
      <c r="C183" s="10"/>
      <c r="D183" s="9" t="s">
        <v>69</v>
      </c>
      <c r="E183" s="11">
        <v>1</v>
      </c>
      <c r="F183" s="11">
        <v>5709</v>
      </c>
      <c r="G183" s="11">
        <f t="shared" si="8"/>
        <v>5709</v>
      </c>
      <c r="H183" s="12"/>
    </row>
    <row r="184" ht="39" spans="1:8">
      <c r="A184" s="9" t="s">
        <v>101</v>
      </c>
      <c r="B184" s="9" t="s">
        <v>257</v>
      </c>
      <c r="C184" s="10"/>
      <c r="D184" s="9" t="s">
        <v>43</v>
      </c>
      <c r="E184" s="11">
        <v>2</v>
      </c>
      <c r="F184" s="11">
        <v>6000</v>
      </c>
      <c r="G184" s="11">
        <f t="shared" si="8"/>
        <v>12000</v>
      </c>
      <c r="H184" s="12"/>
    </row>
    <row r="185" ht="39" spans="1:8">
      <c r="A185" s="9" t="s">
        <v>103</v>
      </c>
      <c r="B185" s="9" t="s">
        <v>258</v>
      </c>
      <c r="C185" s="10"/>
      <c r="D185" s="9" t="s">
        <v>43</v>
      </c>
      <c r="E185" s="11">
        <v>2</v>
      </c>
      <c r="F185" s="11">
        <v>800</v>
      </c>
      <c r="G185" s="11">
        <f t="shared" si="8"/>
        <v>1600</v>
      </c>
      <c r="H185" s="12"/>
    </row>
    <row r="186" ht="39" spans="1:8">
      <c r="A186" s="9" t="s">
        <v>112</v>
      </c>
      <c r="B186" s="9" t="s">
        <v>259</v>
      </c>
      <c r="C186" s="10"/>
      <c r="D186" s="9" t="s">
        <v>43</v>
      </c>
      <c r="E186" s="11">
        <v>2</v>
      </c>
      <c r="F186" s="11">
        <v>380</v>
      </c>
      <c r="G186" s="11">
        <f t="shared" si="8"/>
        <v>760</v>
      </c>
      <c r="H186" s="12"/>
    </row>
    <row r="187" ht="26" spans="1:8">
      <c r="A187" s="9" t="s">
        <v>114</v>
      </c>
      <c r="B187" s="9" t="s">
        <v>260</v>
      </c>
      <c r="C187" s="10"/>
      <c r="D187" s="9" t="s">
        <v>43</v>
      </c>
      <c r="E187" s="11">
        <v>2</v>
      </c>
      <c r="F187" s="11">
        <v>500</v>
      </c>
      <c r="G187" s="11">
        <f t="shared" si="8"/>
        <v>1000</v>
      </c>
      <c r="H187" s="12"/>
    </row>
    <row r="188" ht="39" spans="1:8">
      <c r="A188" s="9" t="s">
        <v>116</v>
      </c>
      <c r="B188" s="9" t="s">
        <v>261</v>
      </c>
      <c r="C188" s="10"/>
      <c r="D188" s="9" t="s">
        <v>62</v>
      </c>
      <c r="E188" s="11">
        <v>2</v>
      </c>
      <c r="F188" s="11">
        <v>500</v>
      </c>
      <c r="G188" s="11">
        <f t="shared" si="8"/>
        <v>1000</v>
      </c>
      <c r="H188" s="12"/>
    </row>
    <row r="189" ht="39" spans="1:8">
      <c r="A189" s="9" t="s">
        <v>118</v>
      </c>
      <c r="B189" s="9" t="s">
        <v>262</v>
      </c>
      <c r="C189" s="10"/>
      <c r="D189" s="9" t="s">
        <v>43</v>
      </c>
      <c r="E189" s="11">
        <v>2</v>
      </c>
      <c r="F189" s="11">
        <v>2600</v>
      </c>
      <c r="G189" s="11">
        <f t="shared" si="8"/>
        <v>5200</v>
      </c>
      <c r="H189" s="12"/>
    </row>
    <row r="190" ht="39" spans="1:8">
      <c r="A190" s="9" t="s">
        <v>120</v>
      </c>
      <c r="B190" s="9" t="s">
        <v>263</v>
      </c>
      <c r="C190" s="10"/>
      <c r="D190" s="9" t="s">
        <v>62</v>
      </c>
      <c r="E190" s="11">
        <v>2</v>
      </c>
      <c r="F190" s="11">
        <v>2000</v>
      </c>
      <c r="G190" s="11">
        <f t="shared" si="8"/>
        <v>4000</v>
      </c>
      <c r="H190" s="12"/>
    </row>
    <row r="191" ht="39" spans="1:8">
      <c r="A191" s="9" t="s">
        <v>122</v>
      </c>
      <c r="B191" s="9" t="s">
        <v>264</v>
      </c>
      <c r="C191" s="10"/>
      <c r="D191" s="9" t="s">
        <v>72</v>
      </c>
      <c r="E191" s="11">
        <v>400</v>
      </c>
      <c r="F191" s="11">
        <v>7.6</v>
      </c>
      <c r="G191" s="11">
        <f t="shared" si="8"/>
        <v>3040</v>
      </c>
      <c r="H191" s="12"/>
    </row>
    <row r="192" ht="39" spans="1:8">
      <c r="A192" s="9" t="s">
        <v>125</v>
      </c>
      <c r="B192" s="9" t="s">
        <v>265</v>
      </c>
      <c r="C192" s="10"/>
      <c r="D192" s="9" t="s">
        <v>72</v>
      </c>
      <c r="E192" s="11">
        <v>400</v>
      </c>
      <c r="F192" s="11">
        <v>5</v>
      </c>
      <c r="G192" s="11">
        <f t="shared" si="8"/>
        <v>2000</v>
      </c>
      <c r="H192" s="12"/>
    </row>
    <row r="193" ht="39" spans="1:8">
      <c r="A193" s="9" t="s">
        <v>127</v>
      </c>
      <c r="B193" s="9" t="s">
        <v>266</v>
      </c>
      <c r="C193" s="10"/>
      <c r="D193" s="9" t="s">
        <v>62</v>
      </c>
      <c r="E193" s="11">
        <v>2</v>
      </c>
      <c r="F193" s="11">
        <v>4500</v>
      </c>
      <c r="G193" s="11">
        <f t="shared" si="8"/>
        <v>9000</v>
      </c>
      <c r="H193" s="12"/>
    </row>
    <row r="194" ht="26" spans="1:8">
      <c r="A194" s="9" t="s">
        <v>267</v>
      </c>
      <c r="B194" s="9" t="s">
        <v>268</v>
      </c>
      <c r="C194" s="10"/>
      <c r="D194" s="9" t="s">
        <v>13</v>
      </c>
      <c r="E194" s="11" t="s">
        <v>13</v>
      </c>
      <c r="F194" s="11" t="s">
        <v>13</v>
      </c>
      <c r="G194" s="11"/>
      <c r="H194" s="12"/>
    </row>
    <row r="195" ht="26" spans="1:8">
      <c r="A195" s="9" t="s">
        <v>33</v>
      </c>
      <c r="B195" s="9" t="s">
        <v>269</v>
      </c>
      <c r="C195" s="10"/>
      <c r="D195" s="9" t="s">
        <v>220</v>
      </c>
      <c r="E195" s="11">
        <v>2</v>
      </c>
      <c r="F195" s="11">
        <v>560</v>
      </c>
      <c r="G195" s="11">
        <f>ROUND(F195*E195,0)</f>
        <v>1120</v>
      </c>
      <c r="H195" s="12"/>
    </row>
    <row r="196" ht="17" customHeight="1" spans="1:8">
      <c r="A196" s="7" t="s">
        <v>270</v>
      </c>
      <c r="B196" s="7"/>
      <c r="C196" s="7"/>
      <c r="D196" s="7"/>
      <c r="E196" s="7"/>
      <c r="F196" s="7"/>
      <c r="G196" s="17">
        <f>SUM(G5:G195)</f>
        <v>794777</v>
      </c>
      <c r="H196" s="18"/>
    </row>
    <row r="197" ht="17" customHeight="1" spans="1:8">
      <c r="A197" s="19" t="s">
        <v>271</v>
      </c>
      <c r="B197" s="19"/>
      <c r="C197" s="19"/>
      <c r="D197" s="19"/>
      <c r="E197" s="19"/>
      <c r="F197" s="19"/>
      <c r="G197" s="19"/>
      <c r="H197" s="19"/>
    </row>
    <row r="198" ht="17" customHeight="1" spans="1:8">
      <c r="A198" s="21" t="s">
        <v>272</v>
      </c>
      <c r="B198" s="21"/>
      <c r="C198" s="21"/>
      <c r="D198" s="21"/>
      <c r="E198" s="21"/>
      <c r="F198" s="21"/>
      <c r="G198" s="21"/>
      <c r="H198" s="21"/>
    </row>
    <row r="199" ht="17" customHeight="1" spans="1:8">
      <c r="A199" s="23" t="s">
        <v>273</v>
      </c>
      <c r="B199" s="24"/>
      <c r="C199" s="24"/>
      <c r="D199" s="24"/>
      <c r="E199" s="24"/>
      <c r="F199" s="24"/>
      <c r="G199" s="24"/>
      <c r="H199" s="25"/>
    </row>
    <row r="200" ht="17" customHeight="1" spans="1:8">
      <c r="A200" s="23" t="s">
        <v>274</v>
      </c>
      <c r="B200" s="24"/>
      <c r="C200" s="24"/>
      <c r="D200" s="24"/>
      <c r="E200" s="24"/>
      <c r="F200" s="24"/>
      <c r="G200" s="24"/>
      <c r="H200" s="25"/>
    </row>
    <row r="201" spans="1:8">
      <c r="A201" s="26" t="s">
        <v>13</v>
      </c>
      <c r="B201" s="7" t="s">
        <v>275</v>
      </c>
      <c r="C201" s="26" t="s">
        <v>13</v>
      </c>
      <c r="D201" s="7" t="s">
        <v>13</v>
      </c>
      <c r="E201" s="27"/>
      <c r="F201" s="27"/>
      <c r="G201" s="27"/>
      <c r="H201" s="12"/>
    </row>
    <row r="202" ht="409.5" spans="1:8">
      <c r="A202" s="26" t="s">
        <v>276</v>
      </c>
      <c r="B202" s="7" t="s">
        <v>277</v>
      </c>
      <c r="C202" s="26" t="s">
        <v>278</v>
      </c>
      <c r="D202" s="7" t="s">
        <v>48</v>
      </c>
      <c r="E202" s="28">
        <v>252</v>
      </c>
      <c r="F202" s="29">
        <v>145.66</v>
      </c>
      <c r="G202" s="29">
        <f t="shared" ref="G202:G207" si="9">ROUND(F202*E202,0)</f>
        <v>36706</v>
      </c>
      <c r="H202" s="12"/>
    </row>
    <row r="203" spans="1:8">
      <c r="A203" s="26" t="s">
        <v>13</v>
      </c>
      <c r="B203" s="7" t="s">
        <v>279</v>
      </c>
      <c r="C203" s="26" t="s">
        <v>13</v>
      </c>
      <c r="D203" s="7" t="s">
        <v>13</v>
      </c>
      <c r="E203" s="27"/>
      <c r="F203" s="27"/>
      <c r="G203" s="29"/>
      <c r="H203" s="12"/>
    </row>
    <row r="204" ht="169" spans="1:8">
      <c r="A204" s="26" t="s">
        <v>280</v>
      </c>
      <c r="B204" s="7" t="s">
        <v>281</v>
      </c>
      <c r="C204" s="26" t="s">
        <v>282</v>
      </c>
      <c r="D204" s="7" t="s">
        <v>283</v>
      </c>
      <c r="E204" s="28">
        <v>205.26</v>
      </c>
      <c r="F204" s="29">
        <v>121.97</v>
      </c>
      <c r="G204" s="29">
        <f t="shared" si="9"/>
        <v>25036</v>
      </c>
      <c r="H204" s="12"/>
    </row>
    <row r="205" spans="1:8">
      <c r="A205" s="26" t="s">
        <v>13</v>
      </c>
      <c r="B205" s="7" t="s">
        <v>284</v>
      </c>
      <c r="C205" s="26" t="s">
        <v>13</v>
      </c>
      <c r="D205" s="7" t="s">
        <v>13</v>
      </c>
      <c r="E205" s="27"/>
      <c r="F205" s="27"/>
      <c r="G205" s="29"/>
      <c r="H205" s="12"/>
    </row>
    <row r="206" ht="78" spans="1:8">
      <c r="A206" s="26" t="s">
        <v>285</v>
      </c>
      <c r="B206" s="7" t="s">
        <v>286</v>
      </c>
      <c r="C206" s="26" t="s">
        <v>287</v>
      </c>
      <c r="D206" s="7" t="s">
        <v>288</v>
      </c>
      <c r="E206" s="28">
        <v>6.795</v>
      </c>
      <c r="F206" s="29">
        <v>631.76</v>
      </c>
      <c r="G206" s="29">
        <f t="shared" si="9"/>
        <v>4293</v>
      </c>
      <c r="H206" s="12"/>
    </row>
    <row r="207" ht="26" spans="1:8">
      <c r="A207" s="26" t="s">
        <v>289</v>
      </c>
      <c r="B207" s="7" t="s">
        <v>290</v>
      </c>
      <c r="C207" s="26" t="s">
        <v>291</v>
      </c>
      <c r="D207" s="7" t="s">
        <v>283</v>
      </c>
      <c r="E207" s="28">
        <v>3600</v>
      </c>
      <c r="F207" s="30">
        <v>25.06</v>
      </c>
      <c r="G207" s="30">
        <f t="shared" si="9"/>
        <v>90216</v>
      </c>
      <c r="H207" s="12"/>
    </row>
    <row r="208" ht="26" spans="1:8">
      <c r="A208" s="26" t="s">
        <v>13</v>
      </c>
      <c r="B208" s="7" t="s">
        <v>292</v>
      </c>
      <c r="C208" s="26" t="s">
        <v>13</v>
      </c>
      <c r="D208" s="7" t="s">
        <v>13</v>
      </c>
      <c r="E208" s="27"/>
      <c r="F208" s="31"/>
      <c r="G208" s="30"/>
      <c r="H208" s="12"/>
    </row>
    <row r="209" ht="26" spans="1:8">
      <c r="A209" s="26" t="s">
        <v>293</v>
      </c>
      <c r="B209" s="7" t="s">
        <v>294</v>
      </c>
      <c r="C209" s="26" t="s">
        <v>295</v>
      </c>
      <c r="D209" s="7" t="s">
        <v>296</v>
      </c>
      <c r="E209" s="28">
        <v>15</v>
      </c>
      <c r="F209" s="30">
        <v>26.05</v>
      </c>
      <c r="G209" s="30">
        <f t="shared" ref="G209:G213" si="10">ROUND(F209*E209,0)</f>
        <v>391</v>
      </c>
      <c r="H209" s="12"/>
    </row>
    <row r="210" ht="39" spans="1:8">
      <c r="A210" s="26" t="s">
        <v>297</v>
      </c>
      <c r="B210" s="7" t="s">
        <v>298</v>
      </c>
      <c r="C210" s="26" t="s">
        <v>299</v>
      </c>
      <c r="D210" s="7" t="s">
        <v>283</v>
      </c>
      <c r="E210" s="28">
        <v>65.93</v>
      </c>
      <c r="F210" s="30">
        <v>64.08</v>
      </c>
      <c r="G210" s="30">
        <f t="shared" si="10"/>
        <v>4225</v>
      </c>
      <c r="H210" s="12"/>
    </row>
    <row r="211" ht="26" spans="1:8">
      <c r="A211" s="26" t="s">
        <v>300</v>
      </c>
      <c r="B211" s="7" t="s">
        <v>294</v>
      </c>
      <c r="C211" s="26" t="s">
        <v>301</v>
      </c>
      <c r="D211" s="7" t="s">
        <v>296</v>
      </c>
      <c r="E211" s="28">
        <v>13</v>
      </c>
      <c r="F211" s="30">
        <v>26.05</v>
      </c>
      <c r="G211" s="30">
        <f t="shared" si="10"/>
        <v>339</v>
      </c>
      <c r="H211" s="12"/>
    </row>
    <row r="212" ht="26" spans="1:8">
      <c r="A212" s="26" t="s">
        <v>302</v>
      </c>
      <c r="B212" s="7" t="s">
        <v>303</v>
      </c>
      <c r="C212" s="26" t="s">
        <v>304</v>
      </c>
      <c r="D212" s="7" t="s">
        <v>288</v>
      </c>
      <c r="E212" s="28">
        <v>0.693</v>
      </c>
      <c r="F212" s="30">
        <v>236.65</v>
      </c>
      <c r="G212" s="30">
        <f t="shared" si="10"/>
        <v>164</v>
      </c>
      <c r="H212" s="12"/>
    </row>
    <row r="213" ht="39" spans="1:8">
      <c r="A213" s="26" t="s">
        <v>305</v>
      </c>
      <c r="B213" s="7" t="s">
        <v>306</v>
      </c>
      <c r="C213" s="26" t="s">
        <v>307</v>
      </c>
      <c r="D213" s="7" t="s">
        <v>283</v>
      </c>
      <c r="E213" s="28">
        <v>7.56</v>
      </c>
      <c r="F213" s="30">
        <v>600.53</v>
      </c>
      <c r="G213" s="30">
        <f t="shared" si="10"/>
        <v>4540</v>
      </c>
      <c r="H213" s="12"/>
    </row>
    <row r="214" ht="26" spans="1:8">
      <c r="A214" s="26" t="s">
        <v>13</v>
      </c>
      <c r="B214" s="7" t="s">
        <v>308</v>
      </c>
      <c r="C214" s="26" t="s">
        <v>13</v>
      </c>
      <c r="D214" s="7" t="s">
        <v>13</v>
      </c>
      <c r="E214" s="27"/>
      <c r="F214" s="31"/>
      <c r="G214" s="30"/>
      <c r="H214" s="12"/>
    </row>
    <row r="215" ht="130" spans="1:8">
      <c r="A215" s="26" t="s">
        <v>309</v>
      </c>
      <c r="B215" s="7" t="s">
        <v>303</v>
      </c>
      <c r="C215" s="26" t="s">
        <v>310</v>
      </c>
      <c r="D215" s="7" t="s">
        <v>288</v>
      </c>
      <c r="E215" s="28">
        <v>3.872</v>
      </c>
      <c r="F215" s="30">
        <v>162.71</v>
      </c>
      <c r="G215" s="30">
        <f t="shared" ref="G215:G218" si="11">ROUND(F215*E215,0)</f>
        <v>630</v>
      </c>
      <c r="H215" s="12"/>
    </row>
    <row r="216" ht="52" spans="1:8">
      <c r="A216" s="26" t="s">
        <v>311</v>
      </c>
      <c r="B216" s="7" t="s">
        <v>298</v>
      </c>
      <c r="C216" s="26" t="s">
        <v>312</v>
      </c>
      <c r="D216" s="7" t="s">
        <v>283</v>
      </c>
      <c r="E216" s="28">
        <v>19.36</v>
      </c>
      <c r="F216" s="30">
        <v>64.08</v>
      </c>
      <c r="G216" s="30">
        <f t="shared" si="11"/>
        <v>1241</v>
      </c>
      <c r="H216" s="12"/>
    </row>
    <row r="217" spans="1:8">
      <c r="A217" s="26" t="s">
        <v>13</v>
      </c>
      <c r="B217" s="7" t="s">
        <v>313</v>
      </c>
      <c r="C217" s="26" t="s">
        <v>13</v>
      </c>
      <c r="D217" s="7" t="s">
        <v>13</v>
      </c>
      <c r="E217" s="27"/>
      <c r="F217" s="27"/>
      <c r="G217" s="29"/>
      <c r="H217" s="12"/>
    </row>
    <row r="218" ht="65" spans="1:8">
      <c r="A218" s="26" t="s">
        <v>314</v>
      </c>
      <c r="B218" s="7" t="s">
        <v>315</v>
      </c>
      <c r="C218" s="26" t="s">
        <v>316</v>
      </c>
      <c r="D218" s="7" t="s">
        <v>317</v>
      </c>
      <c r="E218" s="28">
        <v>504</v>
      </c>
      <c r="F218" s="29">
        <v>19.02</v>
      </c>
      <c r="G218" s="29">
        <f t="shared" si="11"/>
        <v>9586</v>
      </c>
      <c r="H218" s="12"/>
    </row>
    <row r="219" spans="1:8">
      <c r="A219" s="26" t="s">
        <v>13</v>
      </c>
      <c r="B219" s="7" t="s">
        <v>318</v>
      </c>
      <c r="C219" s="26" t="s">
        <v>13</v>
      </c>
      <c r="D219" s="7" t="s">
        <v>13</v>
      </c>
      <c r="E219" s="27"/>
      <c r="F219" s="27"/>
      <c r="G219" s="29"/>
      <c r="H219" s="12"/>
    </row>
    <row r="220" ht="26" spans="1:8">
      <c r="A220" s="26" t="s">
        <v>319</v>
      </c>
      <c r="B220" s="7" t="s">
        <v>320</v>
      </c>
      <c r="C220" s="26" t="s">
        <v>321</v>
      </c>
      <c r="D220" s="7" t="s">
        <v>35</v>
      </c>
      <c r="E220" s="28">
        <v>8</v>
      </c>
      <c r="F220" s="29">
        <v>6076.82</v>
      </c>
      <c r="G220" s="29">
        <f t="shared" ref="G220:G225" si="12">ROUND(F220*E220,0)</f>
        <v>48615</v>
      </c>
      <c r="H220" s="12"/>
    </row>
    <row r="221" spans="1:8">
      <c r="A221" s="26" t="s">
        <v>13</v>
      </c>
      <c r="B221" s="7" t="s">
        <v>322</v>
      </c>
      <c r="C221" s="26" t="s">
        <v>13</v>
      </c>
      <c r="D221" s="7" t="s">
        <v>13</v>
      </c>
      <c r="E221" s="27"/>
      <c r="F221" s="27"/>
      <c r="G221" s="29"/>
      <c r="H221" s="12"/>
    </row>
    <row r="222" ht="104" spans="1:8">
      <c r="A222" s="26" t="s">
        <v>323</v>
      </c>
      <c r="B222" s="7" t="s">
        <v>324</v>
      </c>
      <c r="C222" s="26" t="s">
        <v>325</v>
      </c>
      <c r="D222" s="7" t="s">
        <v>283</v>
      </c>
      <c r="E222" s="28">
        <v>2311.2</v>
      </c>
      <c r="F222" s="29">
        <v>54.04</v>
      </c>
      <c r="G222" s="29">
        <f t="shared" si="12"/>
        <v>124897</v>
      </c>
      <c r="H222" s="12"/>
    </row>
    <row r="223" spans="1:8">
      <c r="A223" s="26" t="s">
        <v>13</v>
      </c>
      <c r="B223" s="7" t="s">
        <v>326</v>
      </c>
      <c r="C223" s="26" t="s">
        <v>13</v>
      </c>
      <c r="D223" s="7" t="s">
        <v>13</v>
      </c>
      <c r="E223" s="27"/>
      <c r="F223" s="27"/>
      <c r="G223" s="29"/>
      <c r="H223" s="12"/>
    </row>
    <row r="224" ht="52" spans="1:8">
      <c r="A224" s="26" t="s">
        <v>327</v>
      </c>
      <c r="B224" s="7" t="s">
        <v>328</v>
      </c>
      <c r="C224" s="26" t="s">
        <v>329</v>
      </c>
      <c r="D224" s="7" t="s">
        <v>124</v>
      </c>
      <c r="E224" s="28">
        <v>72</v>
      </c>
      <c r="F224" s="29">
        <v>130.97</v>
      </c>
      <c r="G224" s="29">
        <f t="shared" si="12"/>
        <v>9430</v>
      </c>
      <c r="H224" s="12"/>
    </row>
    <row r="225" ht="39" spans="1:8">
      <c r="A225" s="26" t="s">
        <v>330</v>
      </c>
      <c r="B225" s="7" t="s">
        <v>328</v>
      </c>
      <c r="C225" s="26" t="s">
        <v>331</v>
      </c>
      <c r="D225" s="7" t="s">
        <v>124</v>
      </c>
      <c r="E225" s="28">
        <v>144</v>
      </c>
      <c r="F225" s="29">
        <v>22.78</v>
      </c>
      <c r="G225" s="29">
        <f t="shared" si="12"/>
        <v>3280</v>
      </c>
      <c r="H225" s="12"/>
    </row>
    <row r="226" spans="1:8">
      <c r="A226" s="26" t="s">
        <v>13</v>
      </c>
      <c r="B226" s="7" t="s">
        <v>332</v>
      </c>
      <c r="C226" s="26" t="s">
        <v>13</v>
      </c>
      <c r="D226" s="7" t="s">
        <v>13</v>
      </c>
      <c r="E226" s="27"/>
      <c r="F226" s="27"/>
      <c r="G226" s="29"/>
      <c r="H226" s="12"/>
    </row>
    <row r="227" ht="39" spans="1:8">
      <c r="A227" s="26" t="s">
        <v>333</v>
      </c>
      <c r="B227" s="7" t="s">
        <v>332</v>
      </c>
      <c r="C227" s="26" t="s">
        <v>334</v>
      </c>
      <c r="D227" s="7" t="s">
        <v>124</v>
      </c>
      <c r="E227" s="28">
        <v>8</v>
      </c>
      <c r="F227" s="29">
        <v>154.75</v>
      </c>
      <c r="G227" s="29">
        <f t="shared" ref="G227:G229" si="13">ROUND(F227*E227,0)</f>
        <v>1238</v>
      </c>
      <c r="H227" s="12"/>
    </row>
    <row r="228" ht="39" spans="1:8">
      <c r="A228" s="26" t="s">
        <v>335</v>
      </c>
      <c r="B228" s="7" t="s">
        <v>332</v>
      </c>
      <c r="C228" s="26" t="s">
        <v>336</v>
      </c>
      <c r="D228" s="7" t="s">
        <v>124</v>
      </c>
      <c r="E228" s="28">
        <v>15</v>
      </c>
      <c r="F228" s="29">
        <v>171.8</v>
      </c>
      <c r="G228" s="29">
        <f t="shared" si="13"/>
        <v>2577</v>
      </c>
      <c r="H228" s="12"/>
    </row>
    <row r="229" ht="39" spans="1:8">
      <c r="A229" s="26" t="s">
        <v>337</v>
      </c>
      <c r="B229" s="7" t="s">
        <v>332</v>
      </c>
      <c r="C229" s="26" t="s">
        <v>338</v>
      </c>
      <c r="D229" s="7" t="s">
        <v>124</v>
      </c>
      <c r="E229" s="28">
        <v>36</v>
      </c>
      <c r="F229" s="29">
        <v>189.19</v>
      </c>
      <c r="G229" s="29">
        <f t="shared" si="13"/>
        <v>6811</v>
      </c>
      <c r="H229" s="12"/>
    </row>
    <row r="230" spans="1:8">
      <c r="A230" s="14" t="s">
        <v>339</v>
      </c>
      <c r="B230" s="15"/>
      <c r="C230" s="15"/>
      <c r="D230" s="15"/>
      <c r="E230" s="15"/>
      <c r="F230" s="15"/>
      <c r="G230" s="15"/>
      <c r="H230" s="16"/>
    </row>
    <row r="231" spans="1:8">
      <c r="A231" s="14" t="s">
        <v>340</v>
      </c>
      <c r="B231" s="15"/>
      <c r="C231" s="15"/>
      <c r="D231" s="15"/>
      <c r="E231" s="15"/>
      <c r="F231" s="15"/>
      <c r="G231" s="15"/>
      <c r="H231" s="16"/>
    </row>
    <row r="232" ht="91" spans="1:8">
      <c r="A232" s="26" t="s">
        <v>341</v>
      </c>
      <c r="B232" s="7" t="s">
        <v>342</v>
      </c>
      <c r="C232" s="26" t="s">
        <v>343</v>
      </c>
      <c r="D232" s="7" t="s">
        <v>43</v>
      </c>
      <c r="E232" s="28">
        <v>36</v>
      </c>
      <c r="F232" s="29">
        <v>166.41</v>
      </c>
      <c r="G232" s="29">
        <f t="shared" ref="G232:G242" si="14">ROUND(F232*E232,0)</f>
        <v>5991</v>
      </c>
      <c r="H232" s="12"/>
    </row>
    <row r="233" ht="39" spans="1:8">
      <c r="A233" s="26" t="s">
        <v>344</v>
      </c>
      <c r="B233" s="7" t="s">
        <v>342</v>
      </c>
      <c r="C233" s="26" t="s">
        <v>345</v>
      </c>
      <c r="D233" s="7" t="s">
        <v>43</v>
      </c>
      <c r="E233" s="28">
        <v>108</v>
      </c>
      <c r="F233" s="29">
        <v>70.94</v>
      </c>
      <c r="G233" s="29">
        <f t="shared" si="14"/>
        <v>7662</v>
      </c>
      <c r="H233" s="12"/>
    </row>
    <row r="234" ht="52" spans="1:8">
      <c r="A234" s="26" t="s">
        <v>346</v>
      </c>
      <c r="B234" s="7" t="s">
        <v>347</v>
      </c>
      <c r="C234" s="26" t="s">
        <v>348</v>
      </c>
      <c r="D234" s="7" t="s">
        <v>124</v>
      </c>
      <c r="E234" s="28">
        <v>144</v>
      </c>
      <c r="F234" s="29">
        <v>6.96</v>
      </c>
      <c r="G234" s="29">
        <f t="shared" si="14"/>
        <v>1002</v>
      </c>
      <c r="H234" s="12"/>
    </row>
    <row r="235" ht="65" spans="1:8">
      <c r="A235" s="26" t="s">
        <v>349</v>
      </c>
      <c r="B235" s="7" t="s">
        <v>350</v>
      </c>
      <c r="C235" s="26" t="s">
        <v>351</v>
      </c>
      <c r="D235" s="7" t="s">
        <v>124</v>
      </c>
      <c r="E235" s="28">
        <v>36</v>
      </c>
      <c r="F235" s="29">
        <v>21.61</v>
      </c>
      <c r="G235" s="29">
        <f t="shared" si="14"/>
        <v>778</v>
      </c>
      <c r="H235" s="12"/>
    </row>
    <row r="236" ht="52" spans="1:8">
      <c r="A236" s="26" t="s">
        <v>352</v>
      </c>
      <c r="B236" s="7" t="s">
        <v>342</v>
      </c>
      <c r="C236" s="26" t="s">
        <v>353</v>
      </c>
      <c r="D236" s="7" t="s">
        <v>43</v>
      </c>
      <c r="E236" s="28">
        <v>300</v>
      </c>
      <c r="F236" s="29">
        <v>163.43</v>
      </c>
      <c r="G236" s="29">
        <f t="shared" si="14"/>
        <v>49029</v>
      </c>
      <c r="H236" s="12"/>
    </row>
    <row r="237" ht="52" spans="1:8">
      <c r="A237" s="26" t="s">
        <v>354</v>
      </c>
      <c r="B237" s="7" t="s">
        <v>355</v>
      </c>
      <c r="C237" s="26" t="s">
        <v>356</v>
      </c>
      <c r="D237" s="7" t="s">
        <v>124</v>
      </c>
      <c r="E237" s="28">
        <v>36</v>
      </c>
      <c r="F237" s="29">
        <v>122.55</v>
      </c>
      <c r="G237" s="29">
        <f t="shared" si="14"/>
        <v>4412</v>
      </c>
      <c r="H237" s="12"/>
    </row>
    <row r="238" ht="65" spans="1:8">
      <c r="A238" s="26" t="s">
        <v>357</v>
      </c>
      <c r="B238" s="7" t="s">
        <v>347</v>
      </c>
      <c r="C238" s="26" t="s">
        <v>358</v>
      </c>
      <c r="D238" s="7" t="s">
        <v>124</v>
      </c>
      <c r="E238" s="28">
        <v>36</v>
      </c>
      <c r="F238" s="29">
        <v>7.15</v>
      </c>
      <c r="G238" s="29">
        <f t="shared" si="14"/>
        <v>257</v>
      </c>
      <c r="H238" s="12"/>
    </row>
    <row r="239" ht="26" spans="1:8">
      <c r="A239" s="26" t="s">
        <v>359</v>
      </c>
      <c r="B239" s="7" t="s">
        <v>360</v>
      </c>
      <c r="C239" s="26" t="s">
        <v>361</v>
      </c>
      <c r="D239" s="7" t="s">
        <v>35</v>
      </c>
      <c r="E239" s="28">
        <v>36</v>
      </c>
      <c r="F239" s="29">
        <v>482.25</v>
      </c>
      <c r="G239" s="29">
        <f t="shared" si="14"/>
        <v>17361</v>
      </c>
      <c r="H239" s="12"/>
    </row>
    <row r="240" ht="52" spans="1:8">
      <c r="A240" s="26" t="s">
        <v>362</v>
      </c>
      <c r="B240" s="7" t="s">
        <v>363</v>
      </c>
      <c r="C240" s="26" t="s">
        <v>364</v>
      </c>
      <c r="D240" s="7" t="s">
        <v>35</v>
      </c>
      <c r="E240" s="28">
        <v>36</v>
      </c>
      <c r="F240" s="29">
        <v>159.84</v>
      </c>
      <c r="G240" s="29">
        <f t="shared" si="14"/>
        <v>5754</v>
      </c>
      <c r="H240" s="12"/>
    </row>
    <row r="241" ht="91" spans="1:8">
      <c r="A241" s="26" t="s">
        <v>365</v>
      </c>
      <c r="B241" s="7" t="s">
        <v>366</v>
      </c>
      <c r="C241" s="26" t="s">
        <v>367</v>
      </c>
      <c r="D241" s="7" t="s">
        <v>48</v>
      </c>
      <c r="E241" s="28">
        <v>396</v>
      </c>
      <c r="F241" s="29">
        <v>20.39</v>
      </c>
      <c r="G241" s="29">
        <f t="shared" si="14"/>
        <v>8074</v>
      </c>
      <c r="H241" s="12"/>
    </row>
    <row r="242" ht="78" spans="1:8">
      <c r="A242" s="26" t="s">
        <v>368</v>
      </c>
      <c r="B242" s="7" t="s">
        <v>369</v>
      </c>
      <c r="C242" s="26" t="s">
        <v>370</v>
      </c>
      <c r="D242" s="7" t="s">
        <v>48</v>
      </c>
      <c r="E242" s="28">
        <v>1152</v>
      </c>
      <c r="F242" s="29">
        <v>4.15</v>
      </c>
      <c r="G242" s="29">
        <f t="shared" si="14"/>
        <v>4781</v>
      </c>
      <c r="H242" s="12"/>
    </row>
    <row r="243" spans="1:8">
      <c r="A243" s="26" t="s">
        <v>13</v>
      </c>
      <c r="B243" s="7" t="s">
        <v>371</v>
      </c>
      <c r="C243" s="26" t="s">
        <v>13</v>
      </c>
      <c r="D243" s="7" t="s">
        <v>13</v>
      </c>
      <c r="E243" s="27"/>
      <c r="F243" s="27"/>
      <c r="G243" s="29"/>
      <c r="H243" s="12"/>
    </row>
    <row r="244" ht="78" spans="1:8">
      <c r="A244" s="26" t="s">
        <v>372</v>
      </c>
      <c r="B244" s="7" t="s">
        <v>373</v>
      </c>
      <c r="C244" s="26" t="s">
        <v>374</v>
      </c>
      <c r="D244" s="7" t="s">
        <v>48</v>
      </c>
      <c r="E244" s="28">
        <v>54</v>
      </c>
      <c r="F244" s="29">
        <v>19.26</v>
      </c>
      <c r="G244" s="29">
        <f t="shared" ref="G244:G246" si="15">ROUND(F244*E244,0)</f>
        <v>1040</v>
      </c>
      <c r="H244" s="12"/>
    </row>
    <row r="245" ht="78" spans="1:8">
      <c r="A245" s="26" t="s">
        <v>375</v>
      </c>
      <c r="B245" s="7" t="s">
        <v>373</v>
      </c>
      <c r="C245" s="26" t="s">
        <v>376</v>
      </c>
      <c r="D245" s="7" t="s">
        <v>48</v>
      </c>
      <c r="E245" s="28">
        <v>450</v>
      </c>
      <c r="F245" s="29">
        <v>22.99</v>
      </c>
      <c r="G245" s="29">
        <f t="shared" si="15"/>
        <v>10346</v>
      </c>
      <c r="H245" s="12"/>
    </row>
    <row r="246" ht="39" spans="1:8">
      <c r="A246" s="26" t="s">
        <v>377</v>
      </c>
      <c r="B246" s="7" t="s">
        <v>378</v>
      </c>
      <c r="C246" s="26" t="s">
        <v>379</v>
      </c>
      <c r="D246" s="7" t="s">
        <v>380</v>
      </c>
      <c r="E246" s="28">
        <v>36</v>
      </c>
      <c r="F246" s="29">
        <v>341.67</v>
      </c>
      <c r="G246" s="29">
        <f t="shared" si="15"/>
        <v>12300</v>
      </c>
      <c r="H246" s="12"/>
    </row>
    <row r="247" spans="1:8">
      <c r="A247" s="14" t="s">
        <v>381</v>
      </c>
      <c r="B247" s="15"/>
      <c r="C247" s="15"/>
      <c r="D247" s="15"/>
      <c r="E247" s="15"/>
      <c r="F247" s="15"/>
      <c r="G247" s="15"/>
      <c r="H247" s="16"/>
    </row>
    <row r="248" ht="78" spans="1:8">
      <c r="A248" s="26" t="s">
        <v>382</v>
      </c>
      <c r="B248" s="7" t="s">
        <v>383</v>
      </c>
      <c r="C248" s="26" t="s">
        <v>384</v>
      </c>
      <c r="D248" s="7" t="s">
        <v>35</v>
      </c>
      <c r="E248" s="28">
        <v>36</v>
      </c>
      <c r="F248" s="29">
        <v>1194.62</v>
      </c>
      <c r="G248" s="29">
        <f t="shared" ref="G248:G253" si="16">ROUND(F248*E248,0)</f>
        <v>43006</v>
      </c>
      <c r="H248" s="12"/>
    </row>
    <row r="249" ht="52" spans="1:8">
      <c r="A249" s="26" t="s">
        <v>385</v>
      </c>
      <c r="B249" s="7" t="s">
        <v>363</v>
      </c>
      <c r="C249" s="26" t="s">
        <v>364</v>
      </c>
      <c r="D249" s="7" t="s">
        <v>35</v>
      </c>
      <c r="E249" s="28">
        <v>36</v>
      </c>
      <c r="F249" s="29">
        <v>159.84</v>
      </c>
      <c r="G249" s="29">
        <f t="shared" si="16"/>
        <v>5754</v>
      </c>
      <c r="H249" s="12"/>
    </row>
    <row r="250" ht="39" spans="1:8">
      <c r="A250" s="26" t="s">
        <v>386</v>
      </c>
      <c r="B250" s="7" t="s">
        <v>387</v>
      </c>
      <c r="C250" s="26" t="s">
        <v>388</v>
      </c>
      <c r="D250" s="7" t="s">
        <v>48</v>
      </c>
      <c r="E250" s="28">
        <v>5.4</v>
      </c>
      <c r="F250" s="29">
        <v>279.07</v>
      </c>
      <c r="G250" s="29">
        <f t="shared" si="16"/>
        <v>1507</v>
      </c>
      <c r="H250" s="12"/>
    </row>
    <row r="251" ht="130" spans="1:8">
      <c r="A251" s="26" t="s">
        <v>389</v>
      </c>
      <c r="B251" s="7" t="s">
        <v>390</v>
      </c>
      <c r="C251" s="26" t="s">
        <v>391</v>
      </c>
      <c r="D251" s="7" t="s">
        <v>283</v>
      </c>
      <c r="E251" s="28">
        <v>56.45</v>
      </c>
      <c r="F251" s="29">
        <v>164.48</v>
      </c>
      <c r="G251" s="29">
        <f t="shared" si="16"/>
        <v>9285</v>
      </c>
      <c r="H251" s="12"/>
    </row>
    <row r="252" ht="117" spans="1:8">
      <c r="A252" s="26" t="s">
        <v>392</v>
      </c>
      <c r="B252" s="7" t="s">
        <v>393</v>
      </c>
      <c r="C252" s="26" t="s">
        <v>394</v>
      </c>
      <c r="D252" s="7" t="s">
        <v>395</v>
      </c>
      <c r="E252" s="28">
        <v>238.22</v>
      </c>
      <c r="F252" s="29">
        <v>2.31</v>
      </c>
      <c r="G252" s="29">
        <f t="shared" si="16"/>
        <v>550</v>
      </c>
      <c r="H252" s="12"/>
    </row>
    <row r="253" ht="52" spans="1:8">
      <c r="A253" s="26" t="s">
        <v>396</v>
      </c>
      <c r="B253" s="7" t="s">
        <v>397</v>
      </c>
      <c r="C253" s="26" t="s">
        <v>398</v>
      </c>
      <c r="D253" s="7" t="s">
        <v>399</v>
      </c>
      <c r="E253" s="28">
        <v>36</v>
      </c>
      <c r="F253" s="29">
        <v>186</v>
      </c>
      <c r="G253" s="29">
        <f t="shared" si="16"/>
        <v>6696</v>
      </c>
      <c r="H253" s="12"/>
    </row>
    <row r="254" spans="1:8">
      <c r="A254" s="26" t="s">
        <v>13</v>
      </c>
      <c r="B254" s="7" t="s">
        <v>400</v>
      </c>
      <c r="C254" s="26" t="s">
        <v>13</v>
      </c>
      <c r="D254" s="7" t="s">
        <v>13</v>
      </c>
      <c r="E254" s="27"/>
      <c r="F254" s="27"/>
      <c r="G254" s="29"/>
      <c r="H254" s="12"/>
    </row>
    <row r="255" ht="117" spans="1:8">
      <c r="A255" s="26" t="s">
        <v>401</v>
      </c>
      <c r="B255" s="7" t="s">
        <v>402</v>
      </c>
      <c r="C255" s="26" t="s">
        <v>403</v>
      </c>
      <c r="D255" s="7" t="s">
        <v>48</v>
      </c>
      <c r="E255" s="28">
        <v>864</v>
      </c>
      <c r="F255" s="29">
        <v>58.29</v>
      </c>
      <c r="G255" s="29">
        <f t="shared" ref="G255:G258" si="17">ROUND(F255*E255,0)</f>
        <v>50363</v>
      </c>
      <c r="H255" s="12"/>
    </row>
    <row r="256" spans="1:8">
      <c r="A256" s="26" t="s">
        <v>13</v>
      </c>
      <c r="B256" s="7" t="s">
        <v>404</v>
      </c>
      <c r="C256" s="26" t="s">
        <v>13</v>
      </c>
      <c r="D256" s="7" t="s">
        <v>13</v>
      </c>
      <c r="E256" s="27"/>
      <c r="F256" s="27"/>
      <c r="G256" s="29"/>
      <c r="H256" s="12"/>
    </row>
    <row r="257" ht="39" spans="1:8">
      <c r="A257" s="26" t="s">
        <v>405</v>
      </c>
      <c r="B257" s="7" t="s">
        <v>406</v>
      </c>
      <c r="C257" s="26" t="s">
        <v>407</v>
      </c>
      <c r="D257" s="7" t="s">
        <v>48</v>
      </c>
      <c r="E257" s="28">
        <v>432</v>
      </c>
      <c r="F257" s="29">
        <v>61.55</v>
      </c>
      <c r="G257" s="29">
        <f t="shared" si="17"/>
        <v>26590</v>
      </c>
      <c r="H257" s="12"/>
    </row>
    <row r="258" ht="26" spans="1:8">
      <c r="A258" s="26" t="s">
        <v>408</v>
      </c>
      <c r="B258" s="7" t="s">
        <v>409</v>
      </c>
      <c r="C258" s="26" t="s">
        <v>410</v>
      </c>
      <c r="D258" s="7" t="s">
        <v>124</v>
      </c>
      <c r="E258" s="28">
        <v>36</v>
      </c>
      <c r="F258" s="29">
        <v>303.6</v>
      </c>
      <c r="G258" s="29">
        <f t="shared" si="17"/>
        <v>10930</v>
      </c>
      <c r="H258" s="12"/>
    </row>
    <row r="259" spans="1:8">
      <c r="A259" s="14" t="s">
        <v>272</v>
      </c>
      <c r="B259" s="15"/>
      <c r="C259" s="15"/>
      <c r="D259" s="15"/>
      <c r="E259" s="15"/>
      <c r="F259" s="15"/>
      <c r="G259" s="15"/>
      <c r="H259" s="16"/>
    </row>
    <row r="260" spans="1:8">
      <c r="A260" s="14" t="s">
        <v>273</v>
      </c>
      <c r="B260" s="15"/>
      <c r="C260" s="15"/>
      <c r="D260" s="15"/>
      <c r="E260" s="15"/>
      <c r="F260" s="15"/>
      <c r="G260" s="15"/>
      <c r="H260" s="16"/>
    </row>
    <row r="261" spans="1:8">
      <c r="A261" s="14" t="s">
        <v>274</v>
      </c>
      <c r="B261" s="15"/>
      <c r="C261" s="15"/>
      <c r="D261" s="15"/>
      <c r="E261" s="15"/>
      <c r="F261" s="15"/>
      <c r="G261" s="15"/>
      <c r="H261" s="16"/>
    </row>
    <row r="262" ht="26" spans="1:8">
      <c r="A262" s="26" t="s">
        <v>411</v>
      </c>
      <c r="B262" s="7" t="s">
        <v>412</v>
      </c>
      <c r="C262" s="26" t="s">
        <v>13</v>
      </c>
      <c r="D262" s="7" t="s">
        <v>62</v>
      </c>
      <c r="E262" s="28">
        <v>1</v>
      </c>
      <c r="F262" s="29">
        <v>2225</v>
      </c>
      <c r="G262" s="29">
        <f t="shared" ref="G262:G267" si="18">ROUND(F262*E262,0)</f>
        <v>2225</v>
      </c>
      <c r="H262" s="12"/>
    </row>
    <row r="263" spans="1:8">
      <c r="A263" s="14" t="s">
        <v>339</v>
      </c>
      <c r="B263" s="15"/>
      <c r="C263" s="15"/>
      <c r="D263" s="15"/>
      <c r="E263" s="15"/>
      <c r="F263" s="15"/>
      <c r="G263" s="15"/>
      <c r="H263" s="16"/>
    </row>
    <row r="264" spans="1:8">
      <c r="A264" s="14" t="s">
        <v>340</v>
      </c>
      <c r="B264" s="15"/>
      <c r="C264" s="15"/>
      <c r="D264" s="15"/>
      <c r="E264" s="15"/>
      <c r="F264" s="15"/>
      <c r="G264" s="15"/>
      <c r="H264" s="16"/>
    </row>
    <row r="265" ht="26" spans="1:8">
      <c r="A265" s="26" t="s">
        <v>413</v>
      </c>
      <c r="B265" s="7" t="s">
        <v>412</v>
      </c>
      <c r="C265" s="26" t="s">
        <v>13</v>
      </c>
      <c r="D265" s="7" t="s">
        <v>62</v>
      </c>
      <c r="E265" s="28">
        <v>36</v>
      </c>
      <c r="F265" s="29">
        <v>18.31</v>
      </c>
      <c r="G265" s="29">
        <f t="shared" si="18"/>
        <v>659</v>
      </c>
      <c r="H265" s="12"/>
    </row>
    <row r="266" spans="1:8">
      <c r="A266" s="14" t="s">
        <v>381</v>
      </c>
      <c r="B266" s="15"/>
      <c r="C266" s="15"/>
      <c r="D266" s="15"/>
      <c r="E266" s="15"/>
      <c r="F266" s="15"/>
      <c r="G266" s="15"/>
      <c r="H266" s="16"/>
    </row>
    <row r="267" ht="26" spans="1:8">
      <c r="A267" s="26" t="s">
        <v>414</v>
      </c>
      <c r="B267" s="7" t="s">
        <v>412</v>
      </c>
      <c r="C267" s="26" t="s">
        <v>13</v>
      </c>
      <c r="D267" s="7" t="s">
        <v>62</v>
      </c>
      <c r="E267" s="28">
        <v>36</v>
      </c>
      <c r="F267" s="29">
        <v>8.75</v>
      </c>
      <c r="G267" s="29">
        <f t="shared" si="18"/>
        <v>315</v>
      </c>
      <c r="H267" s="12"/>
    </row>
    <row r="268" spans="1:8">
      <c r="A268" s="14" t="s">
        <v>415</v>
      </c>
      <c r="B268" s="15"/>
      <c r="C268" s="15"/>
      <c r="D268" s="15"/>
      <c r="E268" s="15"/>
      <c r="F268" s="15"/>
      <c r="G268" s="15"/>
      <c r="H268" s="16"/>
    </row>
    <row r="269" ht="36" spans="1:8">
      <c r="A269" s="14">
        <v>1</v>
      </c>
      <c r="B269" s="14" t="s">
        <v>416</v>
      </c>
      <c r="C269" s="16"/>
      <c r="D269" s="34" t="s">
        <v>62</v>
      </c>
      <c r="E269" s="35">
        <v>1</v>
      </c>
      <c r="F269" s="29">
        <v>5234</v>
      </c>
      <c r="G269" s="36">
        <f t="shared" ref="G269:G271" si="19">F269*E269</f>
        <v>5234</v>
      </c>
      <c r="H269" s="13" t="s">
        <v>23</v>
      </c>
    </row>
    <row r="270" ht="36" spans="1:8">
      <c r="A270" s="14">
        <v>2</v>
      </c>
      <c r="B270" s="14" t="s">
        <v>417</v>
      </c>
      <c r="C270" s="16"/>
      <c r="D270" s="34" t="s">
        <v>62</v>
      </c>
      <c r="E270" s="35">
        <v>1</v>
      </c>
      <c r="F270" s="29">
        <v>662</v>
      </c>
      <c r="G270" s="36">
        <f t="shared" si="19"/>
        <v>662</v>
      </c>
      <c r="H270" s="13" t="s">
        <v>23</v>
      </c>
    </row>
    <row r="271" ht="36" spans="1:8">
      <c r="A271" s="14">
        <v>3</v>
      </c>
      <c r="B271" s="14" t="s">
        <v>418</v>
      </c>
      <c r="C271" s="16"/>
      <c r="D271" s="34" t="s">
        <v>62</v>
      </c>
      <c r="E271" s="35">
        <v>1</v>
      </c>
      <c r="F271" s="29">
        <v>639</v>
      </c>
      <c r="G271" s="36">
        <f t="shared" si="19"/>
        <v>639</v>
      </c>
      <c r="H271" s="13" t="s">
        <v>23</v>
      </c>
    </row>
    <row r="272" spans="1:8">
      <c r="A272" s="7" t="s">
        <v>419</v>
      </c>
      <c r="B272" s="7"/>
      <c r="C272" s="7"/>
      <c r="D272" s="7"/>
      <c r="E272" s="7"/>
      <c r="F272" s="7"/>
      <c r="G272" s="36">
        <v>30000</v>
      </c>
      <c r="H272" s="12"/>
    </row>
    <row r="273" spans="1:8">
      <c r="A273" s="34" t="s">
        <v>270</v>
      </c>
      <c r="B273" s="34"/>
      <c r="C273" s="34"/>
      <c r="D273" s="34"/>
      <c r="E273" s="34"/>
      <c r="F273" s="34"/>
      <c r="G273" s="34">
        <f>SUM(G202:G272)</f>
        <v>697417</v>
      </c>
      <c r="H273" s="18"/>
    </row>
    <row r="274" spans="1:8">
      <c r="A274" s="40" t="s">
        <v>420</v>
      </c>
      <c r="B274" s="41"/>
      <c r="C274" s="41"/>
      <c r="D274" s="41"/>
      <c r="E274" s="41"/>
      <c r="F274" s="42"/>
      <c r="G274" s="34">
        <f>G273+G196</f>
        <v>1492194</v>
      </c>
      <c r="H274" s="18"/>
    </row>
    <row r="275" spans="1:8">
      <c r="A275" s="34" t="s">
        <v>421</v>
      </c>
      <c r="B275" s="34"/>
      <c r="C275" s="34"/>
      <c r="D275" s="34"/>
      <c r="E275" s="34"/>
      <c r="F275" s="34"/>
      <c r="G275" s="34">
        <f>ROUND(G274*0.09,2)</f>
        <v>134297.46</v>
      </c>
      <c r="H275" s="12"/>
    </row>
    <row r="276" spans="1:8">
      <c r="A276" s="34" t="s">
        <v>422</v>
      </c>
      <c r="B276" s="34"/>
      <c r="C276" s="34"/>
      <c r="D276" s="34"/>
      <c r="E276" s="34"/>
      <c r="F276" s="34"/>
      <c r="G276" s="34">
        <f>G275+G274</f>
        <v>1626491.46</v>
      </c>
      <c r="H276" s="12"/>
    </row>
  </sheetData>
  <mergeCells count="26">
    <mergeCell ref="A1:H1"/>
    <mergeCell ref="A2:H2"/>
    <mergeCell ref="A4:H4"/>
    <mergeCell ref="A196:F196"/>
    <mergeCell ref="A197:H197"/>
    <mergeCell ref="A198:H198"/>
    <mergeCell ref="A199:H199"/>
    <mergeCell ref="A200:H200"/>
    <mergeCell ref="A230:H230"/>
    <mergeCell ref="A231:H231"/>
    <mergeCell ref="A247:H247"/>
    <mergeCell ref="A259:H259"/>
    <mergeCell ref="A260:H260"/>
    <mergeCell ref="A261:H261"/>
    <mergeCell ref="A263:H263"/>
    <mergeCell ref="A264:H264"/>
    <mergeCell ref="A266:H266"/>
    <mergeCell ref="A268:H268"/>
    <mergeCell ref="B269:C269"/>
    <mergeCell ref="B270:C270"/>
    <mergeCell ref="B271:C271"/>
    <mergeCell ref="A272:F272"/>
    <mergeCell ref="A273:F273"/>
    <mergeCell ref="A274:F274"/>
    <mergeCell ref="A275:F275"/>
    <mergeCell ref="A276:F27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9"/>
  <sheetViews>
    <sheetView topLeftCell="A255" workbookViewId="0">
      <selection activeCell="B271" sqref="B271:C271"/>
    </sheetView>
  </sheetViews>
  <sheetFormatPr defaultColWidth="9" defaultRowHeight="13"/>
  <cols>
    <col min="1" max="1" width="7.75454545454545" style="1" customWidth="1"/>
    <col min="2" max="3" width="18.6272727272727" style="1" customWidth="1"/>
    <col min="4" max="4" width="5.1" style="1" customWidth="1"/>
    <col min="5" max="5" width="5.87272727272727" style="2" customWidth="1"/>
    <col min="6" max="7" width="9.00909090909091" style="2" customWidth="1"/>
    <col min="8" max="8" width="10.6727272727273" style="2" customWidth="1"/>
    <col min="9" max="9" width="8.62727272727273" style="3" customWidth="1"/>
    <col min="10" max="16384" width="9" style="3"/>
  </cols>
  <sheetData>
    <row r="1" ht="48" customHeight="1" spans="1:9">
      <c r="A1" s="4" t="s">
        <v>423</v>
      </c>
      <c r="B1" s="4"/>
      <c r="C1" s="4"/>
      <c r="D1" s="4"/>
      <c r="E1" s="4"/>
      <c r="F1" s="4"/>
      <c r="G1" s="4"/>
      <c r="H1" s="4"/>
      <c r="I1" s="4"/>
    </row>
    <row r="2" ht="36" customHeight="1" spans="1:9">
      <c r="A2" s="5" t="s">
        <v>1</v>
      </c>
      <c r="B2" s="5"/>
      <c r="C2" s="5"/>
      <c r="D2" s="5"/>
      <c r="E2" s="6"/>
      <c r="F2" s="6"/>
      <c r="G2" s="5"/>
      <c r="H2" s="5"/>
      <c r="I2" s="5"/>
    </row>
    <row r="3" ht="65" spans="1:9">
      <c r="A3" s="7" t="s">
        <v>2</v>
      </c>
      <c r="B3" s="7" t="s">
        <v>3</v>
      </c>
      <c r="C3" s="7" t="s">
        <v>4</v>
      </c>
      <c r="D3" s="7" t="s">
        <v>5</v>
      </c>
      <c r="E3" s="7" t="s">
        <v>6</v>
      </c>
      <c r="F3" s="7" t="s">
        <v>424</v>
      </c>
      <c r="G3" s="7" t="s">
        <v>425</v>
      </c>
      <c r="H3" s="7" t="s">
        <v>8</v>
      </c>
      <c r="I3" s="8" t="s">
        <v>9</v>
      </c>
    </row>
    <row r="4" ht="22" customHeight="1" spans="1:9">
      <c r="A4" s="7" t="s">
        <v>10</v>
      </c>
      <c r="B4" s="7"/>
      <c r="C4" s="7"/>
      <c r="D4" s="7"/>
      <c r="E4" s="7"/>
      <c r="F4" s="7"/>
      <c r="G4" s="7"/>
      <c r="H4" s="7"/>
      <c r="I4" s="7"/>
    </row>
    <row r="5" spans="1:9">
      <c r="A5" s="9" t="s">
        <v>11</v>
      </c>
      <c r="B5" s="10" t="s">
        <v>12</v>
      </c>
      <c r="C5" s="10"/>
      <c r="D5" s="9" t="s">
        <v>13</v>
      </c>
      <c r="E5" s="9" t="s">
        <v>13</v>
      </c>
      <c r="F5" s="9" t="s">
        <v>13</v>
      </c>
      <c r="G5" s="11"/>
      <c r="H5" s="11" t="s">
        <v>13</v>
      </c>
      <c r="I5" s="12"/>
    </row>
    <row r="6" spans="1:9">
      <c r="A6" s="9" t="s">
        <v>14</v>
      </c>
      <c r="B6" s="10" t="s">
        <v>15</v>
      </c>
      <c r="C6" s="10"/>
      <c r="D6" s="9" t="s">
        <v>13</v>
      </c>
      <c r="E6" s="9" t="s">
        <v>13</v>
      </c>
      <c r="F6" s="9" t="s">
        <v>13</v>
      </c>
      <c r="G6" s="11"/>
      <c r="H6" s="11" t="s">
        <v>13</v>
      </c>
      <c r="I6" s="12"/>
    </row>
    <row r="7" spans="1:9">
      <c r="A7" s="9" t="s">
        <v>16</v>
      </c>
      <c r="B7" s="10" t="s">
        <v>17</v>
      </c>
      <c r="C7" s="10"/>
      <c r="D7" s="9" t="s">
        <v>18</v>
      </c>
      <c r="E7" s="9">
        <v>1</v>
      </c>
      <c r="F7" s="9">
        <v>1190</v>
      </c>
      <c r="G7" s="11"/>
      <c r="H7" s="11"/>
      <c r="I7" s="12"/>
    </row>
    <row r="8" spans="1:9">
      <c r="A8" s="9" t="s">
        <v>19</v>
      </c>
      <c r="B8" s="10" t="s">
        <v>20</v>
      </c>
      <c r="C8" s="10"/>
      <c r="D8" s="9" t="s">
        <v>13</v>
      </c>
      <c r="E8" s="9" t="s">
        <v>13</v>
      </c>
      <c r="F8" s="9" t="s">
        <v>13</v>
      </c>
      <c r="G8" s="11"/>
      <c r="H8" s="11"/>
      <c r="I8" s="12"/>
    </row>
    <row r="9" ht="36" spans="1:9">
      <c r="A9" s="9" t="s">
        <v>21</v>
      </c>
      <c r="B9" s="10" t="s">
        <v>22</v>
      </c>
      <c r="C9" s="10"/>
      <c r="D9" s="9" t="s">
        <v>18</v>
      </c>
      <c r="E9" s="9">
        <v>1</v>
      </c>
      <c r="F9" s="9">
        <v>15561</v>
      </c>
      <c r="G9" s="11"/>
      <c r="H9" s="11"/>
      <c r="I9" s="13" t="s">
        <v>23</v>
      </c>
    </row>
    <row r="10" ht="36" spans="1:9">
      <c r="A10" s="9" t="s">
        <v>24</v>
      </c>
      <c r="B10" s="10" t="s">
        <v>25</v>
      </c>
      <c r="C10" s="10"/>
      <c r="D10" s="9" t="s">
        <v>26</v>
      </c>
      <c r="E10" s="9">
        <v>1</v>
      </c>
      <c r="F10" s="9">
        <v>7500</v>
      </c>
      <c r="G10" s="11"/>
      <c r="H10" s="11"/>
      <c r="I10" s="13" t="s">
        <v>23</v>
      </c>
    </row>
    <row r="11" ht="36" spans="1:9">
      <c r="A11" s="9" t="s">
        <v>27</v>
      </c>
      <c r="B11" s="10" t="s">
        <v>28</v>
      </c>
      <c r="C11" s="10"/>
      <c r="D11" s="9" t="s">
        <v>26</v>
      </c>
      <c r="E11" s="9">
        <v>1</v>
      </c>
      <c r="F11" s="9">
        <v>7500</v>
      </c>
      <c r="G11" s="11"/>
      <c r="H11" s="11"/>
      <c r="I11" s="13" t="s">
        <v>23</v>
      </c>
    </row>
    <row r="12" spans="1:9">
      <c r="A12" s="9" t="s">
        <v>29</v>
      </c>
      <c r="B12" s="10" t="s">
        <v>30</v>
      </c>
      <c r="C12" s="10"/>
      <c r="D12" s="9" t="s">
        <v>13</v>
      </c>
      <c r="E12" s="9" t="s">
        <v>13</v>
      </c>
      <c r="F12" s="9" t="s">
        <v>13</v>
      </c>
      <c r="G12" s="11"/>
      <c r="H12" s="11"/>
      <c r="I12" s="12"/>
    </row>
    <row r="13" ht="26" spans="1:9">
      <c r="A13" s="9" t="s">
        <v>31</v>
      </c>
      <c r="B13" s="10" t="s">
        <v>32</v>
      </c>
      <c r="C13" s="10"/>
      <c r="D13" s="9" t="s">
        <v>13</v>
      </c>
      <c r="E13" s="9" t="s">
        <v>13</v>
      </c>
      <c r="F13" s="9" t="s">
        <v>13</v>
      </c>
      <c r="G13" s="11"/>
      <c r="H13" s="11"/>
      <c r="I13" s="12"/>
    </row>
    <row r="14" spans="1:9">
      <c r="A14" s="9" t="s">
        <v>33</v>
      </c>
      <c r="B14" s="10" t="s">
        <v>34</v>
      </c>
      <c r="C14" s="10"/>
      <c r="D14" s="9" t="s">
        <v>35</v>
      </c>
      <c r="E14" s="9">
        <v>6</v>
      </c>
      <c r="F14" s="9">
        <v>1987.33</v>
      </c>
      <c r="G14" s="11"/>
      <c r="H14" s="11"/>
      <c r="I14" s="12"/>
    </row>
    <row r="15" spans="1:9">
      <c r="A15" s="9" t="s">
        <v>36</v>
      </c>
      <c r="B15" s="10" t="s">
        <v>37</v>
      </c>
      <c r="C15" s="10"/>
      <c r="D15" s="9" t="s">
        <v>35</v>
      </c>
      <c r="E15" s="9">
        <v>3</v>
      </c>
      <c r="F15" s="9">
        <v>285.67</v>
      </c>
      <c r="G15" s="11"/>
      <c r="H15" s="11"/>
      <c r="I15" s="12"/>
    </row>
    <row r="16" spans="1:9">
      <c r="A16" s="9" t="s">
        <v>16</v>
      </c>
      <c r="B16" s="10" t="s">
        <v>38</v>
      </c>
      <c r="C16" s="10"/>
      <c r="D16" s="9" t="s">
        <v>35</v>
      </c>
      <c r="E16" s="9">
        <v>3</v>
      </c>
      <c r="F16" s="9">
        <v>169.33</v>
      </c>
      <c r="G16" s="11"/>
      <c r="H16" s="11"/>
      <c r="I16" s="12"/>
    </row>
    <row r="17" ht="26" spans="1:9">
      <c r="A17" s="9" t="s">
        <v>39</v>
      </c>
      <c r="B17" s="10" t="s">
        <v>40</v>
      </c>
      <c r="C17" s="10"/>
      <c r="D17" s="9" t="s">
        <v>35</v>
      </c>
      <c r="E17" s="9">
        <v>4</v>
      </c>
      <c r="F17" s="9">
        <v>398</v>
      </c>
      <c r="G17" s="11"/>
      <c r="H17" s="11"/>
      <c r="I17" s="12"/>
    </row>
    <row r="18" spans="1:9">
      <c r="A18" s="9" t="s">
        <v>41</v>
      </c>
      <c r="B18" s="10" t="s">
        <v>42</v>
      </c>
      <c r="C18" s="10"/>
      <c r="D18" s="9" t="s">
        <v>43</v>
      </c>
      <c r="E18" s="9">
        <v>1</v>
      </c>
      <c r="F18" s="9">
        <v>341</v>
      </c>
      <c r="G18" s="11"/>
      <c r="H18" s="11"/>
      <c r="I18" s="12"/>
    </row>
    <row r="19" ht="39" spans="1:9">
      <c r="A19" s="9" t="s">
        <v>44</v>
      </c>
      <c r="B19" s="10" t="s">
        <v>45</v>
      </c>
      <c r="C19" s="10"/>
      <c r="D19" s="9" t="s">
        <v>35</v>
      </c>
      <c r="E19" s="9">
        <v>2</v>
      </c>
      <c r="F19" s="9">
        <v>263</v>
      </c>
      <c r="G19" s="11"/>
      <c r="H19" s="11"/>
      <c r="I19" s="12"/>
    </row>
    <row r="20" ht="26" spans="1:9">
      <c r="A20" s="9" t="s">
        <v>46</v>
      </c>
      <c r="B20" s="10" t="s">
        <v>47</v>
      </c>
      <c r="C20" s="10"/>
      <c r="D20" s="9" t="s">
        <v>48</v>
      </c>
      <c r="E20" s="9">
        <v>200</v>
      </c>
      <c r="F20" s="9">
        <v>3.93</v>
      </c>
      <c r="G20" s="11"/>
      <c r="H20" s="11"/>
      <c r="I20" s="12"/>
    </row>
    <row r="21" spans="1:9">
      <c r="A21" s="9" t="s">
        <v>49</v>
      </c>
      <c r="B21" s="10" t="s">
        <v>50</v>
      </c>
      <c r="C21" s="10"/>
      <c r="D21" s="9" t="s">
        <v>48</v>
      </c>
      <c r="E21" s="9">
        <v>260</v>
      </c>
      <c r="F21" s="9">
        <v>12.96</v>
      </c>
      <c r="G21" s="11"/>
      <c r="H21" s="11"/>
      <c r="I21" s="12"/>
    </row>
    <row r="22" spans="1:9">
      <c r="A22" s="9" t="s">
        <v>51</v>
      </c>
      <c r="B22" s="10" t="s">
        <v>52</v>
      </c>
      <c r="C22" s="10"/>
      <c r="D22" s="9" t="s">
        <v>35</v>
      </c>
      <c r="E22" s="9">
        <v>1</v>
      </c>
      <c r="F22" s="9">
        <v>13979</v>
      </c>
      <c r="G22" s="11"/>
      <c r="H22" s="11"/>
      <c r="I22" s="12"/>
    </row>
    <row r="23" spans="1:9">
      <c r="A23" s="9" t="s">
        <v>53</v>
      </c>
      <c r="B23" s="10" t="s">
        <v>54</v>
      </c>
      <c r="C23" s="10"/>
      <c r="D23" s="9" t="s">
        <v>35</v>
      </c>
      <c r="E23" s="9">
        <v>1</v>
      </c>
      <c r="F23" s="9">
        <v>2582</v>
      </c>
      <c r="G23" s="11"/>
      <c r="H23" s="11"/>
      <c r="I23" s="12"/>
    </row>
    <row r="24" ht="26" spans="1:9">
      <c r="A24" s="9" t="s">
        <v>55</v>
      </c>
      <c r="B24" s="10" t="s">
        <v>56</v>
      </c>
      <c r="C24" s="10"/>
      <c r="D24" s="9" t="s">
        <v>57</v>
      </c>
      <c r="E24" s="9">
        <v>1</v>
      </c>
      <c r="F24" s="9">
        <v>15589</v>
      </c>
      <c r="G24" s="11"/>
      <c r="H24" s="11"/>
      <c r="I24" s="12"/>
    </row>
    <row r="25" spans="1:9">
      <c r="A25" s="9" t="s">
        <v>58</v>
      </c>
      <c r="B25" s="10" t="s">
        <v>59</v>
      </c>
      <c r="C25" s="10"/>
      <c r="D25" s="9" t="s">
        <v>35</v>
      </c>
      <c r="E25" s="9">
        <v>1</v>
      </c>
      <c r="F25" s="9">
        <v>2380</v>
      </c>
      <c r="G25" s="11"/>
      <c r="H25" s="11"/>
      <c r="I25" s="12"/>
    </row>
    <row r="26" spans="1:9">
      <c r="A26" s="9" t="s">
        <v>60</v>
      </c>
      <c r="B26" s="10" t="s">
        <v>61</v>
      </c>
      <c r="C26" s="10"/>
      <c r="D26" s="9" t="s">
        <v>62</v>
      </c>
      <c r="E26" s="9">
        <v>1</v>
      </c>
      <c r="F26" s="9">
        <v>356</v>
      </c>
      <c r="G26" s="11"/>
      <c r="H26" s="11"/>
      <c r="I26" s="12"/>
    </row>
    <row r="27" ht="26" spans="1:9">
      <c r="A27" s="9" t="s">
        <v>63</v>
      </c>
      <c r="B27" s="10" t="s">
        <v>64</v>
      </c>
      <c r="C27" s="10"/>
      <c r="D27" s="9"/>
      <c r="E27" s="9"/>
      <c r="F27" s="9"/>
      <c r="G27" s="11"/>
      <c r="H27" s="11"/>
      <c r="I27" s="12"/>
    </row>
    <row r="28" spans="1:9">
      <c r="A28" s="9" t="s">
        <v>65</v>
      </c>
      <c r="B28" s="10" t="s">
        <v>66</v>
      </c>
      <c r="C28" s="10"/>
      <c r="D28" s="9" t="s">
        <v>35</v>
      </c>
      <c r="E28" s="9">
        <v>19</v>
      </c>
      <c r="F28" s="9">
        <v>339</v>
      </c>
      <c r="G28" s="11"/>
      <c r="H28" s="11"/>
      <c r="I28" s="12"/>
    </row>
    <row r="29" spans="1:9">
      <c r="A29" s="9" t="s">
        <v>67</v>
      </c>
      <c r="B29" s="10" t="s">
        <v>68</v>
      </c>
      <c r="C29" s="10"/>
      <c r="D29" s="9" t="s">
        <v>69</v>
      </c>
      <c r="E29" s="9">
        <v>1</v>
      </c>
      <c r="F29" s="9">
        <v>1746</v>
      </c>
      <c r="G29" s="11"/>
      <c r="H29" s="11"/>
      <c r="I29" s="12"/>
    </row>
    <row r="30" spans="1:9">
      <c r="A30" s="9" t="s">
        <v>70</v>
      </c>
      <c r="B30" s="10" t="s">
        <v>71</v>
      </c>
      <c r="C30" s="10"/>
      <c r="D30" s="9" t="s">
        <v>72</v>
      </c>
      <c r="E30" s="9">
        <v>80</v>
      </c>
      <c r="F30" s="9">
        <v>29.86</v>
      </c>
      <c r="G30" s="11"/>
      <c r="H30" s="11"/>
      <c r="I30" s="12"/>
    </row>
    <row r="31" spans="1:9">
      <c r="A31" s="9" t="s">
        <v>73</v>
      </c>
      <c r="B31" s="10" t="s">
        <v>74</v>
      </c>
      <c r="C31" s="10"/>
      <c r="D31" s="9" t="s">
        <v>72</v>
      </c>
      <c r="E31" s="9">
        <v>120</v>
      </c>
      <c r="F31" s="9">
        <v>15.99</v>
      </c>
      <c r="G31" s="11"/>
      <c r="H31" s="11"/>
      <c r="I31" s="12"/>
    </row>
    <row r="32" spans="1:9">
      <c r="A32" s="9" t="s">
        <v>75</v>
      </c>
      <c r="B32" s="10" t="s">
        <v>76</v>
      </c>
      <c r="C32" s="10"/>
      <c r="D32" s="9" t="s">
        <v>69</v>
      </c>
      <c r="E32" s="9">
        <v>20</v>
      </c>
      <c r="F32" s="9">
        <v>35.95</v>
      </c>
      <c r="G32" s="11"/>
      <c r="H32" s="11"/>
      <c r="I32" s="12"/>
    </row>
    <row r="33" spans="1:9">
      <c r="A33" s="9" t="s">
        <v>77</v>
      </c>
      <c r="B33" s="10" t="s">
        <v>78</v>
      </c>
      <c r="C33" s="10"/>
      <c r="D33" s="9" t="s">
        <v>79</v>
      </c>
      <c r="E33" s="9">
        <v>7.2</v>
      </c>
      <c r="F33" s="9">
        <v>10.28</v>
      </c>
      <c r="G33" s="11"/>
      <c r="H33" s="11"/>
      <c r="I33" s="12"/>
    </row>
    <row r="34" spans="1:9">
      <c r="A34" s="9" t="s">
        <v>80</v>
      </c>
      <c r="B34" s="10" t="s">
        <v>81</v>
      </c>
      <c r="C34" s="10"/>
      <c r="D34" s="9" t="s">
        <v>79</v>
      </c>
      <c r="E34" s="9">
        <v>7.2</v>
      </c>
      <c r="F34" s="9">
        <v>23.89</v>
      </c>
      <c r="G34" s="11"/>
      <c r="H34" s="11"/>
      <c r="I34" s="12"/>
    </row>
    <row r="35" ht="26" spans="1:9">
      <c r="A35" s="9" t="s">
        <v>82</v>
      </c>
      <c r="B35" s="10" t="s">
        <v>83</v>
      </c>
      <c r="C35" s="10"/>
      <c r="D35" s="9" t="s">
        <v>13</v>
      </c>
      <c r="E35" s="9" t="s">
        <v>13</v>
      </c>
      <c r="F35" s="9" t="s">
        <v>13</v>
      </c>
      <c r="G35" s="11"/>
      <c r="H35" s="11"/>
      <c r="I35" s="12"/>
    </row>
    <row r="36" ht="26" spans="1:9">
      <c r="A36" s="9" t="s">
        <v>33</v>
      </c>
      <c r="B36" s="10" t="s">
        <v>84</v>
      </c>
      <c r="C36" s="10"/>
      <c r="D36" s="9" t="s">
        <v>85</v>
      </c>
      <c r="E36" s="9">
        <v>10</v>
      </c>
      <c r="F36" s="9">
        <v>1010.1</v>
      </c>
      <c r="G36" s="11"/>
      <c r="H36" s="11"/>
      <c r="I36" s="12"/>
    </row>
    <row r="37" ht="52" spans="1:9">
      <c r="A37" s="9" t="s">
        <v>36</v>
      </c>
      <c r="B37" s="10" t="s">
        <v>86</v>
      </c>
      <c r="C37" s="10"/>
      <c r="D37" s="9" t="s">
        <v>43</v>
      </c>
      <c r="E37" s="9">
        <v>2</v>
      </c>
      <c r="F37" s="9">
        <v>715.5</v>
      </c>
      <c r="G37" s="11"/>
      <c r="H37" s="11"/>
      <c r="I37" s="12"/>
    </row>
    <row r="38" spans="1:9">
      <c r="A38" s="9" t="s">
        <v>16</v>
      </c>
      <c r="B38" s="10" t="s">
        <v>87</v>
      </c>
      <c r="C38" s="10"/>
      <c r="D38" s="9" t="s">
        <v>35</v>
      </c>
      <c r="E38" s="9">
        <v>1</v>
      </c>
      <c r="F38" s="9">
        <v>19244</v>
      </c>
      <c r="G38" s="11"/>
      <c r="H38" s="11"/>
      <c r="I38" s="12"/>
    </row>
    <row r="39" spans="1:9">
      <c r="A39" s="9" t="s">
        <v>39</v>
      </c>
      <c r="B39" s="10" t="s">
        <v>88</v>
      </c>
      <c r="C39" s="10"/>
      <c r="D39" s="9" t="s">
        <v>89</v>
      </c>
      <c r="E39" s="9">
        <v>2044</v>
      </c>
      <c r="F39" s="9">
        <v>4</v>
      </c>
      <c r="G39" s="11"/>
      <c r="H39" s="11"/>
      <c r="I39" s="12"/>
    </row>
    <row r="40" spans="1:9">
      <c r="A40" s="9" t="s">
        <v>41</v>
      </c>
      <c r="B40" s="10" t="s">
        <v>90</v>
      </c>
      <c r="C40" s="10"/>
      <c r="D40" s="9" t="s">
        <v>89</v>
      </c>
      <c r="E40" s="9">
        <v>1711</v>
      </c>
      <c r="F40" s="9">
        <v>4</v>
      </c>
      <c r="G40" s="11"/>
      <c r="H40" s="11"/>
      <c r="I40" s="12"/>
    </row>
    <row r="41" spans="1:9">
      <c r="A41" s="9" t="s">
        <v>44</v>
      </c>
      <c r="B41" s="10" t="s">
        <v>91</v>
      </c>
      <c r="C41" s="10"/>
      <c r="D41" s="9" t="s">
        <v>89</v>
      </c>
      <c r="E41" s="9">
        <v>1603</v>
      </c>
      <c r="F41" s="9">
        <v>4</v>
      </c>
      <c r="G41" s="11"/>
      <c r="H41" s="11"/>
      <c r="I41" s="12"/>
    </row>
    <row r="42" ht="26" spans="1:9">
      <c r="A42" s="9" t="s">
        <v>46</v>
      </c>
      <c r="B42" s="10" t="s">
        <v>92</v>
      </c>
      <c r="C42" s="10"/>
      <c r="D42" s="9" t="s">
        <v>35</v>
      </c>
      <c r="E42" s="9">
        <v>30</v>
      </c>
      <c r="F42" s="9">
        <v>339</v>
      </c>
      <c r="G42" s="11"/>
      <c r="H42" s="11"/>
      <c r="I42" s="12"/>
    </row>
    <row r="43" ht="26" spans="1:9">
      <c r="A43" s="9" t="s">
        <v>49</v>
      </c>
      <c r="B43" s="10" t="s">
        <v>93</v>
      </c>
      <c r="C43" s="10"/>
      <c r="D43" s="9" t="s">
        <v>35</v>
      </c>
      <c r="E43" s="9">
        <v>22</v>
      </c>
      <c r="F43" s="9">
        <v>339</v>
      </c>
      <c r="G43" s="11"/>
      <c r="H43" s="11"/>
      <c r="I43" s="12"/>
    </row>
    <row r="44" ht="26" spans="1:9">
      <c r="A44" s="9" t="s">
        <v>51</v>
      </c>
      <c r="B44" s="10" t="s">
        <v>94</v>
      </c>
      <c r="C44" s="10"/>
      <c r="D44" s="9" t="s">
        <v>35</v>
      </c>
      <c r="E44" s="9">
        <v>20</v>
      </c>
      <c r="F44" s="9">
        <v>339</v>
      </c>
      <c r="G44" s="11"/>
      <c r="H44" s="11"/>
      <c r="I44" s="12"/>
    </row>
    <row r="45" ht="26" spans="1:9">
      <c r="A45" s="9" t="s">
        <v>53</v>
      </c>
      <c r="B45" s="10" t="s">
        <v>95</v>
      </c>
      <c r="C45" s="10"/>
      <c r="D45" s="9" t="s">
        <v>35</v>
      </c>
      <c r="E45" s="9">
        <v>24</v>
      </c>
      <c r="F45" s="9">
        <v>339</v>
      </c>
      <c r="G45" s="11"/>
      <c r="H45" s="11"/>
      <c r="I45" s="12"/>
    </row>
    <row r="46" spans="1:9">
      <c r="A46" s="9" t="s">
        <v>55</v>
      </c>
      <c r="B46" s="10" t="s">
        <v>71</v>
      </c>
      <c r="C46" s="10"/>
      <c r="D46" s="9" t="s">
        <v>72</v>
      </c>
      <c r="E46" s="9">
        <v>120</v>
      </c>
      <c r="F46" s="9">
        <v>29.86</v>
      </c>
      <c r="G46" s="11"/>
      <c r="H46" s="11"/>
      <c r="I46" s="12"/>
    </row>
    <row r="47" spans="1:9">
      <c r="A47" s="9" t="s">
        <v>58</v>
      </c>
      <c r="B47" s="10" t="s">
        <v>74</v>
      </c>
      <c r="C47" s="10"/>
      <c r="D47" s="9" t="s">
        <v>72</v>
      </c>
      <c r="E47" s="9">
        <v>200</v>
      </c>
      <c r="F47" s="9">
        <v>16</v>
      </c>
      <c r="G47" s="11"/>
      <c r="H47" s="11"/>
      <c r="I47" s="12"/>
    </row>
    <row r="48" spans="1:9">
      <c r="A48" s="9" t="s">
        <v>60</v>
      </c>
      <c r="B48" s="10" t="s">
        <v>76</v>
      </c>
      <c r="C48" s="10"/>
      <c r="D48" s="9" t="s">
        <v>69</v>
      </c>
      <c r="E48" s="9">
        <v>30</v>
      </c>
      <c r="F48" s="9">
        <v>35.93</v>
      </c>
      <c r="G48" s="11"/>
      <c r="H48" s="11"/>
      <c r="I48" s="12"/>
    </row>
    <row r="49" spans="1:9">
      <c r="A49" s="9" t="s">
        <v>63</v>
      </c>
      <c r="B49" s="10" t="s">
        <v>78</v>
      </c>
      <c r="C49" s="10"/>
      <c r="D49" s="9" t="s">
        <v>79</v>
      </c>
      <c r="E49" s="9">
        <v>18</v>
      </c>
      <c r="F49" s="9">
        <v>10.28</v>
      </c>
      <c r="G49" s="11"/>
      <c r="H49" s="11"/>
      <c r="I49" s="12"/>
    </row>
    <row r="50" spans="1:9">
      <c r="A50" s="9" t="s">
        <v>70</v>
      </c>
      <c r="B50" s="10" t="s">
        <v>81</v>
      </c>
      <c r="C50" s="10"/>
      <c r="D50" s="9" t="s">
        <v>79</v>
      </c>
      <c r="E50" s="9">
        <v>18</v>
      </c>
      <c r="F50" s="9">
        <v>23.94</v>
      </c>
      <c r="G50" s="11"/>
      <c r="H50" s="11"/>
      <c r="I50" s="12"/>
    </row>
    <row r="51" spans="1:9">
      <c r="A51" s="9" t="s">
        <v>73</v>
      </c>
      <c r="B51" s="10" t="s">
        <v>96</v>
      </c>
      <c r="C51" s="10"/>
      <c r="D51" s="9" t="s">
        <v>72</v>
      </c>
      <c r="E51" s="9">
        <v>120</v>
      </c>
      <c r="F51" s="9">
        <v>29.86</v>
      </c>
      <c r="G51" s="11"/>
      <c r="H51" s="11"/>
      <c r="I51" s="12"/>
    </row>
    <row r="52" spans="1:9">
      <c r="A52" s="9" t="s">
        <v>75</v>
      </c>
      <c r="B52" s="10" t="s">
        <v>97</v>
      </c>
      <c r="C52" s="10"/>
      <c r="D52" s="9" t="s">
        <v>72</v>
      </c>
      <c r="E52" s="9">
        <v>200</v>
      </c>
      <c r="F52" s="9">
        <v>16</v>
      </c>
      <c r="G52" s="11"/>
      <c r="H52" s="11"/>
      <c r="I52" s="12"/>
    </row>
    <row r="53" spans="1:9">
      <c r="A53" s="9" t="s">
        <v>77</v>
      </c>
      <c r="B53" s="10" t="s">
        <v>76</v>
      </c>
      <c r="C53" s="10"/>
      <c r="D53" s="9" t="s">
        <v>69</v>
      </c>
      <c r="E53" s="9">
        <v>30</v>
      </c>
      <c r="F53" s="9">
        <v>35.93</v>
      </c>
      <c r="G53" s="11"/>
      <c r="H53" s="11"/>
      <c r="I53" s="12"/>
    </row>
    <row r="54" spans="1:9">
      <c r="A54" s="9" t="s">
        <v>80</v>
      </c>
      <c r="B54" s="10" t="s">
        <v>78</v>
      </c>
      <c r="C54" s="10"/>
      <c r="D54" s="9" t="s">
        <v>79</v>
      </c>
      <c r="E54" s="9">
        <v>18</v>
      </c>
      <c r="F54" s="9">
        <v>10.28</v>
      </c>
      <c r="G54" s="11"/>
      <c r="H54" s="11"/>
      <c r="I54" s="12"/>
    </row>
    <row r="55" spans="1:9">
      <c r="A55" s="9" t="s">
        <v>98</v>
      </c>
      <c r="B55" s="10" t="s">
        <v>81</v>
      </c>
      <c r="C55" s="10"/>
      <c r="D55" s="9" t="s">
        <v>79</v>
      </c>
      <c r="E55" s="9">
        <v>18</v>
      </c>
      <c r="F55" s="9">
        <v>23.94</v>
      </c>
      <c r="G55" s="11"/>
      <c r="H55" s="11"/>
      <c r="I55" s="12"/>
    </row>
    <row r="56" ht="26" spans="1:9">
      <c r="A56" s="9" t="s">
        <v>99</v>
      </c>
      <c r="B56" s="10" t="s">
        <v>100</v>
      </c>
      <c r="C56" s="10"/>
      <c r="D56" s="9" t="s">
        <v>35</v>
      </c>
      <c r="E56" s="9">
        <v>1</v>
      </c>
      <c r="F56" s="9">
        <v>894</v>
      </c>
      <c r="G56" s="11"/>
      <c r="H56" s="11"/>
      <c r="I56" s="12"/>
    </row>
    <row r="57" ht="26" spans="1:9">
      <c r="A57" s="9" t="s">
        <v>101</v>
      </c>
      <c r="B57" s="10" t="s">
        <v>102</v>
      </c>
      <c r="C57" s="10"/>
      <c r="D57" s="9" t="s">
        <v>35</v>
      </c>
      <c r="E57" s="9">
        <v>4</v>
      </c>
      <c r="F57" s="9">
        <v>600</v>
      </c>
      <c r="G57" s="11"/>
      <c r="H57" s="11"/>
      <c r="I57" s="12"/>
    </row>
    <row r="58" spans="1:9">
      <c r="A58" s="9" t="s">
        <v>103</v>
      </c>
      <c r="B58" s="10" t="s">
        <v>68</v>
      </c>
      <c r="C58" s="10"/>
      <c r="D58" s="9"/>
      <c r="E58" s="9"/>
      <c r="F58" s="9"/>
      <c r="G58" s="11"/>
      <c r="H58" s="11"/>
      <c r="I58" s="12"/>
    </row>
    <row r="59" spans="1:9">
      <c r="A59" s="9" t="s">
        <v>104</v>
      </c>
      <c r="B59" s="10" t="s">
        <v>105</v>
      </c>
      <c r="C59" s="10"/>
      <c r="D59" s="9" t="s">
        <v>69</v>
      </c>
      <c r="E59" s="9">
        <v>1</v>
      </c>
      <c r="F59" s="9">
        <v>8260</v>
      </c>
      <c r="G59" s="11"/>
      <c r="H59" s="11"/>
      <c r="I59" s="12"/>
    </row>
    <row r="60" spans="1:9">
      <c r="A60" s="9" t="s">
        <v>106</v>
      </c>
      <c r="B60" s="10" t="s">
        <v>107</v>
      </c>
      <c r="C60" s="10"/>
      <c r="D60" s="9" t="s">
        <v>69</v>
      </c>
      <c r="E60" s="9">
        <v>1</v>
      </c>
      <c r="F60" s="9">
        <v>5817</v>
      </c>
      <c r="G60" s="11"/>
      <c r="H60" s="11"/>
      <c r="I60" s="12"/>
    </row>
    <row r="61" spans="1:9">
      <c r="A61" s="9" t="s">
        <v>108</v>
      </c>
      <c r="B61" s="10" t="s">
        <v>109</v>
      </c>
      <c r="C61" s="10"/>
      <c r="D61" s="9" t="s">
        <v>69</v>
      </c>
      <c r="E61" s="9">
        <v>1</v>
      </c>
      <c r="F61" s="9">
        <v>6632</v>
      </c>
      <c r="G61" s="11"/>
      <c r="H61" s="11"/>
      <c r="I61" s="12"/>
    </row>
    <row r="62" spans="1:9">
      <c r="A62" s="9" t="s">
        <v>110</v>
      </c>
      <c r="B62" s="10" t="s">
        <v>111</v>
      </c>
      <c r="C62" s="10"/>
      <c r="D62" s="9" t="s">
        <v>69</v>
      </c>
      <c r="E62" s="9">
        <v>1</v>
      </c>
      <c r="F62" s="9">
        <v>2560</v>
      </c>
      <c r="G62" s="11"/>
      <c r="H62" s="11"/>
      <c r="I62" s="12"/>
    </row>
    <row r="63" ht="52" spans="1:9">
      <c r="A63" s="9" t="s">
        <v>112</v>
      </c>
      <c r="B63" s="10" t="s">
        <v>113</v>
      </c>
      <c r="C63" s="10"/>
      <c r="D63" s="9" t="s">
        <v>62</v>
      </c>
      <c r="E63" s="9">
        <v>1</v>
      </c>
      <c r="F63" s="9">
        <v>200</v>
      </c>
      <c r="G63" s="11"/>
      <c r="H63" s="11"/>
      <c r="I63" s="12"/>
    </row>
    <row r="64" ht="39" spans="1:9">
      <c r="A64" s="9" t="s">
        <v>114</v>
      </c>
      <c r="B64" s="10" t="s">
        <v>115</v>
      </c>
      <c r="C64" s="10"/>
      <c r="D64" s="9" t="s">
        <v>62</v>
      </c>
      <c r="E64" s="9">
        <v>1</v>
      </c>
      <c r="F64" s="9">
        <v>80</v>
      </c>
      <c r="G64" s="11"/>
      <c r="H64" s="11"/>
      <c r="I64" s="12"/>
    </row>
    <row r="65" ht="52" spans="1:9">
      <c r="A65" s="9" t="s">
        <v>116</v>
      </c>
      <c r="B65" s="10" t="s">
        <v>117</v>
      </c>
      <c r="C65" s="10"/>
      <c r="D65" s="9" t="s">
        <v>62</v>
      </c>
      <c r="E65" s="9">
        <v>1</v>
      </c>
      <c r="F65" s="9">
        <v>150</v>
      </c>
      <c r="G65" s="11"/>
      <c r="H65" s="11"/>
      <c r="I65" s="12"/>
    </row>
    <row r="66" ht="52" spans="1:9">
      <c r="A66" s="9" t="s">
        <v>118</v>
      </c>
      <c r="B66" s="10" t="s">
        <v>119</v>
      </c>
      <c r="C66" s="10"/>
      <c r="D66" s="9" t="s">
        <v>62</v>
      </c>
      <c r="E66" s="9">
        <v>1</v>
      </c>
      <c r="F66" s="9">
        <v>100</v>
      </c>
      <c r="G66" s="11"/>
      <c r="H66" s="11"/>
      <c r="I66" s="12"/>
    </row>
    <row r="67" ht="39" spans="1:9">
      <c r="A67" s="9" t="s">
        <v>120</v>
      </c>
      <c r="B67" s="10" t="s">
        <v>121</v>
      </c>
      <c r="C67" s="10"/>
      <c r="D67" s="9" t="s">
        <v>62</v>
      </c>
      <c r="E67" s="9">
        <v>1</v>
      </c>
      <c r="F67" s="9">
        <v>80</v>
      </c>
      <c r="G67" s="11"/>
      <c r="H67" s="11"/>
      <c r="I67" s="12"/>
    </row>
    <row r="68" ht="39" spans="1:9">
      <c r="A68" s="9" t="s">
        <v>122</v>
      </c>
      <c r="B68" s="10" t="s">
        <v>123</v>
      </c>
      <c r="C68" s="10"/>
      <c r="D68" s="9" t="s">
        <v>124</v>
      </c>
      <c r="E68" s="9">
        <v>1</v>
      </c>
      <c r="F68" s="9">
        <v>380</v>
      </c>
      <c r="G68" s="11"/>
      <c r="H68" s="11"/>
      <c r="I68" s="12"/>
    </row>
    <row r="69" ht="39" spans="1:9">
      <c r="A69" s="9" t="s">
        <v>125</v>
      </c>
      <c r="B69" s="10" t="s">
        <v>126</v>
      </c>
      <c r="C69" s="10"/>
      <c r="D69" s="9" t="s">
        <v>62</v>
      </c>
      <c r="E69" s="9">
        <v>1</v>
      </c>
      <c r="F69" s="9">
        <v>720</v>
      </c>
      <c r="G69" s="11"/>
      <c r="H69" s="11"/>
      <c r="I69" s="12"/>
    </row>
    <row r="70" ht="39" spans="1:9">
      <c r="A70" s="9" t="s">
        <v>127</v>
      </c>
      <c r="B70" s="10" t="s">
        <v>128</v>
      </c>
      <c r="C70" s="10"/>
      <c r="D70" s="9" t="s">
        <v>62</v>
      </c>
      <c r="E70" s="9">
        <v>1</v>
      </c>
      <c r="F70" s="9">
        <v>80</v>
      </c>
      <c r="G70" s="11"/>
      <c r="H70" s="11"/>
      <c r="I70" s="12"/>
    </row>
    <row r="71" ht="39" spans="1:9">
      <c r="A71" s="9" t="s">
        <v>129</v>
      </c>
      <c r="B71" s="10" t="s">
        <v>130</v>
      </c>
      <c r="C71" s="10"/>
      <c r="D71" s="9" t="s">
        <v>62</v>
      </c>
      <c r="E71" s="9">
        <v>1</v>
      </c>
      <c r="F71" s="9">
        <v>100</v>
      </c>
      <c r="G71" s="11"/>
      <c r="H71" s="11"/>
      <c r="I71" s="12"/>
    </row>
    <row r="72" ht="39" spans="1:9">
      <c r="A72" s="9" t="s">
        <v>131</v>
      </c>
      <c r="B72" s="10" t="s">
        <v>132</v>
      </c>
      <c r="C72" s="10"/>
      <c r="D72" s="9" t="s">
        <v>62</v>
      </c>
      <c r="E72" s="9">
        <v>1</v>
      </c>
      <c r="F72" s="9">
        <v>230</v>
      </c>
      <c r="G72" s="11"/>
      <c r="H72" s="11"/>
      <c r="I72" s="12"/>
    </row>
    <row r="73" ht="26" spans="1:9">
      <c r="A73" s="9" t="s">
        <v>133</v>
      </c>
      <c r="B73" s="10" t="s">
        <v>134</v>
      </c>
      <c r="C73" s="10"/>
      <c r="D73" s="9" t="s">
        <v>13</v>
      </c>
      <c r="E73" s="9" t="s">
        <v>13</v>
      </c>
      <c r="F73" s="9" t="s">
        <v>13</v>
      </c>
      <c r="G73" s="11"/>
      <c r="H73" s="11"/>
      <c r="I73" s="12"/>
    </row>
    <row r="74" ht="26" spans="1:9">
      <c r="A74" s="9" t="s">
        <v>33</v>
      </c>
      <c r="B74" s="10" t="s">
        <v>135</v>
      </c>
      <c r="C74" s="10"/>
      <c r="D74" s="9" t="s">
        <v>35</v>
      </c>
      <c r="E74" s="9">
        <v>1</v>
      </c>
      <c r="F74" s="9">
        <v>787</v>
      </c>
      <c r="G74" s="11"/>
      <c r="H74" s="11"/>
      <c r="I74" s="12"/>
    </row>
    <row r="75" spans="1:9">
      <c r="A75" s="9" t="s">
        <v>36</v>
      </c>
      <c r="B75" s="10" t="s">
        <v>136</v>
      </c>
      <c r="C75" s="10"/>
      <c r="D75" s="9" t="s">
        <v>89</v>
      </c>
      <c r="E75" s="9">
        <v>1078</v>
      </c>
      <c r="F75" s="9">
        <v>4</v>
      </c>
      <c r="G75" s="11"/>
      <c r="H75" s="11"/>
      <c r="I75" s="12"/>
    </row>
    <row r="76" spans="1:9">
      <c r="A76" s="9" t="s">
        <v>16</v>
      </c>
      <c r="B76" s="10" t="s">
        <v>137</v>
      </c>
      <c r="C76" s="10"/>
      <c r="D76" s="9" t="s">
        <v>89</v>
      </c>
      <c r="E76" s="9">
        <v>1385</v>
      </c>
      <c r="F76" s="9">
        <v>4</v>
      </c>
      <c r="G76" s="11"/>
      <c r="H76" s="11"/>
      <c r="I76" s="12"/>
    </row>
    <row r="77" spans="1:9">
      <c r="A77" s="9" t="s">
        <v>39</v>
      </c>
      <c r="B77" s="10" t="s">
        <v>138</v>
      </c>
      <c r="C77" s="10"/>
      <c r="D77" s="9" t="s">
        <v>35</v>
      </c>
      <c r="E77" s="9">
        <v>2</v>
      </c>
      <c r="F77" s="9">
        <v>19308</v>
      </c>
      <c r="G77" s="11"/>
      <c r="H77" s="11"/>
      <c r="I77" s="12"/>
    </row>
    <row r="78" spans="1:9">
      <c r="A78" s="9" t="s">
        <v>41</v>
      </c>
      <c r="B78" s="10" t="s">
        <v>139</v>
      </c>
      <c r="C78" s="10"/>
      <c r="D78" s="9" t="s">
        <v>72</v>
      </c>
      <c r="E78" s="9">
        <v>50</v>
      </c>
      <c r="F78" s="9">
        <v>27.38</v>
      </c>
      <c r="G78" s="11"/>
      <c r="H78" s="11"/>
      <c r="I78" s="12"/>
    </row>
    <row r="79" spans="1:9">
      <c r="A79" s="9" t="s">
        <v>44</v>
      </c>
      <c r="B79" s="10" t="s">
        <v>140</v>
      </c>
      <c r="C79" s="10"/>
      <c r="D79" s="9" t="s">
        <v>72</v>
      </c>
      <c r="E79" s="9">
        <v>150</v>
      </c>
      <c r="F79" s="9">
        <v>20.93</v>
      </c>
      <c r="G79" s="11"/>
      <c r="H79" s="11"/>
      <c r="I79" s="12"/>
    </row>
    <row r="80" spans="1:9">
      <c r="A80" s="9" t="s">
        <v>141</v>
      </c>
      <c r="B80" s="10" t="s">
        <v>142</v>
      </c>
      <c r="C80" s="10"/>
      <c r="D80" s="9" t="s">
        <v>72</v>
      </c>
      <c r="E80" s="9">
        <v>200</v>
      </c>
      <c r="F80" s="9">
        <v>4.86</v>
      </c>
      <c r="G80" s="11"/>
      <c r="H80" s="11"/>
      <c r="I80" s="12"/>
    </row>
    <row r="81" ht="26" spans="1:9">
      <c r="A81" s="9" t="s">
        <v>49</v>
      </c>
      <c r="B81" s="10" t="s">
        <v>143</v>
      </c>
      <c r="C81" s="10"/>
      <c r="D81" s="9" t="s">
        <v>72</v>
      </c>
      <c r="E81" s="9">
        <v>200</v>
      </c>
      <c r="F81" s="9">
        <v>38.2</v>
      </c>
      <c r="G81" s="11"/>
      <c r="H81" s="11"/>
      <c r="I81" s="12"/>
    </row>
    <row r="82" ht="26" spans="1:9">
      <c r="A82" s="9" t="s">
        <v>51</v>
      </c>
      <c r="B82" s="10" t="s">
        <v>144</v>
      </c>
      <c r="C82" s="10"/>
      <c r="D82" s="9" t="s">
        <v>35</v>
      </c>
      <c r="E82" s="9">
        <v>16</v>
      </c>
      <c r="F82" s="9">
        <v>339</v>
      </c>
      <c r="G82" s="11"/>
      <c r="H82" s="11"/>
      <c r="I82" s="12"/>
    </row>
    <row r="83" ht="26" spans="1:9">
      <c r="A83" s="9" t="s">
        <v>53</v>
      </c>
      <c r="B83" s="10" t="s">
        <v>145</v>
      </c>
      <c r="C83" s="10"/>
      <c r="D83" s="9" t="s">
        <v>43</v>
      </c>
      <c r="E83" s="9">
        <v>2</v>
      </c>
      <c r="F83" s="9">
        <v>186.5</v>
      </c>
      <c r="G83" s="11"/>
      <c r="H83" s="11"/>
      <c r="I83" s="12"/>
    </row>
    <row r="84" ht="26" spans="1:9">
      <c r="A84" s="9" t="s">
        <v>55</v>
      </c>
      <c r="B84" s="10" t="s">
        <v>146</v>
      </c>
      <c r="C84" s="10"/>
      <c r="D84" s="9" t="s">
        <v>43</v>
      </c>
      <c r="E84" s="9">
        <v>1</v>
      </c>
      <c r="F84" s="9">
        <v>12106</v>
      </c>
      <c r="G84" s="11"/>
      <c r="H84" s="11"/>
      <c r="I84" s="12"/>
    </row>
    <row r="85" spans="1:9">
      <c r="A85" s="9" t="s">
        <v>58</v>
      </c>
      <c r="B85" s="10" t="s">
        <v>147</v>
      </c>
      <c r="C85" s="10"/>
      <c r="D85" s="9" t="s">
        <v>69</v>
      </c>
      <c r="E85" s="9">
        <v>1</v>
      </c>
      <c r="F85" s="9">
        <v>5817</v>
      </c>
      <c r="G85" s="11"/>
      <c r="H85" s="11"/>
      <c r="I85" s="12"/>
    </row>
    <row r="86" spans="1:9">
      <c r="A86" s="9" t="s">
        <v>48</v>
      </c>
      <c r="B86" s="10" t="s">
        <v>148</v>
      </c>
      <c r="C86" s="10"/>
      <c r="D86" s="9" t="s">
        <v>69</v>
      </c>
      <c r="E86" s="9">
        <v>1</v>
      </c>
      <c r="F86" s="9">
        <v>5817</v>
      </c>
      <c r="G86" s="11"/>
      <c r="H86" s="11"/>
      <c r="I86" s="12"/>
    </row>
    <row r="87" ht="39" spans="1:9">
      <c r="A87" s="9" t="s">
        <v>63</v>
      </c>
      <c r="B87" s="10" t="s">
        <v>149</v>
      </c>
      <c r="C87" s="10"/>
      <c r="D87" s="9" t="s">
        <v>124</v>
      </c>
      <c r="E87" s="9">
        <v>1</v>
      </c>
      <c r="F87" s="9">
        <v>2900</v>
      </c>
      <c r="G87" s="11"/>
      <c r="H87" s="11"/>
      <c r="I87" s="12"/>
    </row>
    <row r="88" ht="39" spans="1:9">
      <c r="A88" s="9" t="s">
        <v>70</v>
      </c>
      <c r="B88" s="10" t="s">
        <v>150</v>
      </c>
      <c r="C88" s="10"/>
      <c r="D88" s="9" t="s">
        <v>62</v>
      </c>
      <c r="E88" s="9">
        <v>1</v>
      </c>
      <c r="F88" s="9">
        <v>300</v>
      </c>
      <c r="G88" s="11"/>
      <c r="H88" s="11"/>
      <c r="I88" s="12"/>
    </row>
    <row r="89" ht="26" spans="1:9">
      <c r="A89" s="9" t="s">
        <v>73</v>
      </c>
      <c r="B89" s="10" t="s">
        <v>151</v>
      </c>
      <c r="C89" s="10"/>
      <c r="D89" s="9" t="s">
        <v>62</v>
      </c>
      <c r="E89" s="9">
        <v>1</v>
      </c>
      <c r="F89" s="9">
        <v>375</v>
      </c>
      <c r="G89" s="11"/>
      <c r="H89" s="11"/>
      <c r="I89" s="12"/>
    </row>
    <row r="90" ht="26" spans="1:9">
      <c r="A90" s="9" t="s">
        <v>75</v>
      </c>
      <c r="B90" s="10" t="s">
        <v>152</v>
      </c>
      <c r="C90" s="10"/>
      <c r="D90" s="9" t="s">
        <v>124</v>
      </c>
      <c r="E90" s="9">
        <v>1</v>
      </c>
      <c r="F90" s="9">
        <v>5500</v>
      </c>
      <c r="G90" s="11"/>
      <c r="H90" s="11"/>
      <c r="I90" s="12"/>
    </row>
    <row r="91" ht="26" spans="1:9">
      <c r="A91" s="9" t="s">
        <v>77</v>
      </c>
      <c r="B91" s="10" t="s">
        <v>153</v>
      </c>
      <c r="C91" s="10"/>
      <c r="D91" s="9" t="s">
        <v>62</v>
      </c>
      <c r="E91" s="9">
        <v>1</v>
      </c>
      <c r="F91" s="9">
        <v>600</v>
      </c>
      <c r="G91" s="11"/>
      <c r="H91" s="11"/>
      <c r="I91" s="12"/>
    </row>
    <row r="92" ht="26" spans="1:9">
      <c r="A92" s="9" t="s">
        <v>80</v>
      </c>
      <c r="B92" s="10" t="s">
        <v>154</v>
      </c>
      <c r="C92" s="10"/>
      <c r="D92" s="9" t="s">
        <v>62</v>
      </c>
      <c r="E92" s="9">
        <v>1</v>
      </c>
      <c r="F92" s="9">
        <v>250</v>
      </c>
      <c r="G92" s="11"/>
      <c r="H92" s="11"/>
      <c r="I92" s="12"/>
    </row>
    <row r="93" ht="26" spans="1:9">
      <c r="A93" s="9" t="s">
        <v>98</v>
      </c>
      <c r="B93" s="10" t="s">
        <v>155</v>
      </c>
      <c r="C93" s="10"/>
      <c r="D93" s="9" t="s">
        <v>156</v>
      </c>
      <c r="E93" s="9">
        <v>1</v>
      </c>
      <c r="F93" s="9">
        <v>150</v>
      </c>
      <c r="G93" s="11"/>
      <c r="H93" s="11"/>
      <c r="I93" s="12"/>
    </row>
    <row r="94" ht="26" spans="1:9">
      <c r="A94" s="9" t="s">
        <v>99</v>
      </c>
      <c r="B94" s="10" t="s">
        <v>157</v>
      </c>
      <c r="C94" s="10"/>
      <c r="D94" s="9" t="s">
        <v>62</v>
      </c>
      <c r="E94" s="9">
        <v>1</v>
      </c>
      <c r="F94" s="9">
        <v>200</v>
      </c>
      <c r="G94" s="11"/>
      <c r="H94" s="11"/>
      <c r="I94" s="12"/>
    </row>
    <row r="95" ht="26" spans="1:9">
      <c r="A95" s="9" t="s">
        <v>101</v>
      </c>
      <c r="B95" s="10" t="s">
        <v>158</v>
      </c>
      <c r="C95" s="10"/>
      <c r="D95" s="9" t="s">
        <v>62</v>
      </c>
      <c r="E95" s="9">
        <v>1</v>
      </c>
      <c r="F95" s="9">
        <v>375</v>
      </c>
      <c r="G95" s="11"/>
      <c r="H95" s="11"/>
      <c r="I95" s="12"/>
    </row>
    <row r="96" ht="26" spans="1:9">
      <c r="A96" s="9" t="s">
        <v>103</v>
      </c>
      <c r="B96" s="10" t="s">
        <v>159</v>
      </c>
      <c r="C96" s="10"/>
      <c r="D96" s="9" t="s">
        <v>156</v>
      </c>
      <c r="E96" s="9">
        <v>1</v>
      </c>
      <c r="F96" s="9">
        <v>150</v>
      </c>
      <c r="G96" s="11"/>
      <c r="H96" s="11"/>
      <c r="I96" s="12"/>
    </row>
    <row r="97" ht="26" spans="1:9">
      <c r="A97" s="9" t="s">
        <v>112</v>
      </c>
      <c r="B97" s="10" t="s">
        <v>160</v>
      </c>
      <c r="C97" s="10"/>
      <c r="D97" s="9" t="s">
        <v>72</v>
      </c>
      <c r="E97" s="9">
        <v>40</v>
      </c>
      <c r="F97" s="9">
        <v>15</v>
      </c>
      <c r="G97" s="11"/>
      <c r="H97" s="11"/>
      <c r="I97" s="12"/>
    </row>
    <row r="98" ht="26" spans="1:9">
      <c r="A98" s="9" t="s">
        <v>114</v>
      </c>
      <c r="B98" s="10" t="s">
        <v>161</v>
      </c>
      <c r="C98" s="10"/>
      <c r="D98" s="9" t="s">
        <v>62</v>
      </c>
      <c r="E98" s="9">
        <v>1</v>
      </c>
      <c r="F98" s="9">
        <v>200</v>
      </c>
      <c r="G98" s="11"/>
      <c r="H98" s="11"/>
      <c r="I98" s="12"/>
    </row>
    <row r="99" ht="26" spans="1:9">
      <c r="A99" s="9" t="s">
        <v>116</v>
      </c>
      <c r="B99" s="10" t="s">
        <v>162</v>
      </c>
      <c r="C99" s="10"/>
      <c r="D99" s="9" t="s">
        <v>62</v>
      </c>
      <c r="E99" s="9">
        <v>1</v>
      </c>
      <c r="F99" s="9">
        <v>325</v>
      </c>
      <c r="G99" s="11"/>
      <c r="H99" s="11"/>
      <c r="I99" s="12"/>
    </row>
    <row r="100" ht="39" spans="1:9">
      <c r="A100" s="9" t="s">
        <v>118</v>
      </c>
      <c r="B100" s="10" t="s">
        <v>163</v>
      </c>
      <c r="C100" s="10"/>
      <c r="D100" s="9" t="s">
        <v>62</v>
      </c>
      <c r="E100" s="9">
        <v>1</v>
      </c>
      <c r="F100" s="9">
        <v>500</v>
      </c>
      <c r="G100" s="11"/>
      <c r="H100" s="11"/>
      <c r="I100" s="12"/>
    </row>
    <row r="101" ht="39" spans="1:9">
      <c r="A101" s="9" t="s">
        <v>120</v>
      </c>
      <c r="B101" s="10" t="s">
        <v>164</v>
      </c>
      <c r="C101" s="10"/>
      <c r="D101" s="9" t="s">
        <v>62</v>
      </c>
      <c r="E101" s="9">
        <v>1</v>
      </c>
      <c r="F101" s="9">
        <v>100</v>
      </c>
      <c r="G101" s="11"/>
      <c r="H101" s="11"/>
      <c r="I101" s="12"/>
    </row>
    <row r="102" ht="39" spans="1:9">
      <c r="A102" s="9" t="s">
        <v>122</v>
      </c>
      <c r="B102" s="10" t="s">
        <v>165</v>
      </c>
      <c r="C102" s="10"/>
      <c r="D102" s="9" t="s">
        <v>62</v>
      </c>
      <c r="E102" s="9">
        <v>1</v>
      </c>
      <c r="F102" s="9">
        <v>300</v>
      </c>
      <c r="G102" s="11"/>
      <c r="H102" s="11"/>
      <c r="I102" s="12"/>
    </row>
    <row r="103" ht="52" spans="1:9">
      <c r="A103" s="9" t="s">
        <v>125</v>
      </c>
      <c r="B103" s="10" t="s">
        <v>166</v>
      </c>
      <c r="C103" s="10"/>
      <c r="D103" s="9" t="s">
        <v>62</v>
      </c>
      <c r="E103" s="9">
        <v>1</v>
      </c>
      <c r="F103" s="9">
        <v>800</v>
      </c>
      <c r="G103" s="11"/>
      <c r="H103" s="11"/>
      <c r="I103" s="12"/>
    </row>
    <row r="104" ht="39" spans="1:9">
      <c r="A104" s="9" t="s">
        <v>127</v>
      </c>
      <c r="B104" s="10" t="s">
        <v>167</v>
      </c>
      <c r="C104" s="10"/>
      <c r="D104" s="9" t="s">
        <v>62</v>
      </c>
      <c r="E104" s="9">
        <v>1</v>
      </c>
      <c r="F104" s="9">
        <v>180</v>
      </c>
      <c r="G104" s="11"/>
      <c r="H104" s="11"/>
      <c r="I104" s="12"/>
    </row>
    <row r="105" ht="52" spans="1:9">
      <c r="A105" s="9" t="s">
        <v>129</v>
      </c>
      <c r="B105" s="10" t="s">
        <v>168</v>
      </c>
      <c r="C105" s="10"/>
      <c r="D105" s="9" t="s">
        <v>62</v>
      </c>
      <c r="E105" s="9">
        <v>1</v>
      </c>
      <c r="F105" s="9">
        <v>120</v>
      </c>
      <c r="G105" s="11"/>
      <c r="H105" s="11"/>
      <c r="I105" s="12"/>
    </row>
    <row r="106" ht="39" spans="1:9">
      <c r="A106" s="9" t="s">
        <v>131</v>
      </c>
      <c r="B106" s="10" t="s">
        <v>169</v>
      </c>
      <c r="C106" s="10"/>
      <c r="D106" s="9" t="s">
        <v>124</v>
      </c>
      <c r="E106" s="9">
        <v>1</v>
      </c>
      <c r="F106" s="9">
        <v>820</v>
      </c>
      <c r="G106" s="11"/>
      <c r="H106" s="11"/>
      <c r="I106" s="12"/>
    </row>
    <row r="107" ht="39" spans="1:9">
      <c r="A107" s="9" t="s">
        <v>170</v>
      </c>
      <c r="B107" s="10" t="s">
        <v>171</v>
      </c>
      <c r="C107" s="10"/>
      <c r="D107" s="9" t="s">
        <v>62</v>
      </c>
      <c r="E107" s="9">
        <v>1</v>
      </c>
      <c r="F107" s="9">
        <v>250</v>
      </c>
      <c r="G107" s="11"/>
      <c r="H107" s="11"/>
      <c r="I107" s="12"/>
    </row>
    <row r="108" ht="52" spans="1:9">
      <c r="A108" s="9" t="s">
        <v>172</v>
      </c>
      <c r="B108" s="10" t="s">
        <v>173</v>
      </c>
      <c r="C108" s="10"/>
      <c r="D108" s="9" t="s">
        <v>62</v>
      </c>
      <c r="E108" s="9">
        <v>1</v>
      </c>
      <c r="F108" s="9">
        <v>160</v>
      </c>
      <c r="G108" s="11"/>
      <c r="H108" s="11"/>
      <c r="I108" s="12"/>
    </row>
    <row r="109" ht="39" spans="1:9">
      <c r="A109" s="9" t="s">
        <v>174</v>
      </c>
      <c r="B109" s="10" t="s">
        <v>175</v>
      </c>
      <c r="C109" s="10"/>
      <c r="D109" s="9" t="s">
        <v>124</v>
      </c>
      <c r="E109" s="9">
        <v>1</v>
      </c>
      <c r="F109" s="9">
        <v>1280</v>
      </c>
      <c r="G109" s="11"/>
      <c r="H109" s="11"/>
      <c r="I109" s="12"/>
    </row>
    <row r="110" ht="39" spans="1:9">
      <c r="A110" s="9" t="s">
        <v>176</v>
      </c>
      <c r="B110" s="10" t="s">
        <v>177</v>
      </c>
      <c r="C110" s="10"/>
      <c r="D110" s="9" t="s">
        <v>62</v>
      </c>
      <c r="E110" s="9">
        <v>1</v>
      </c>
      <c r="F110" s="9">
        <v>325</v>
      </c>
      <c r="G110" s="11"/>
      <c r="H110" s="11"/>
      <c r="I110" s="12"/>
    </row>
    <row r="111" ht="26" spans="1:9">
      <c r="A111" s="9" t="s">
        <v>178</v>
      </c>
      <c r="B111" s="10" t="s">
        <v>179</v>
      </c>
      <c r="C111" s="10"/>
      <c r="D111" s="9" t="s">
        <v>62</v>
      </c>
      <c r="E111" s="9">
        <v>1</v>
      </c>
      <c r="F111" s="9">
        <v>80</v>
      </c>
      <c r="G111" s="11"/>
      <c r="H111" s="11"/>
      <c r="I111" s="12"/>
    </row>
    <row r="112" ht="39" spans="1:9">
      <c r="A112" s="9" t="s">
        <v>180</v>
      </c>
      <c r="B112" s="10" t="s">
        <v>181</v>
      </c>
      <c r="C112" s="10"/>
      <c r="D112" s="9" t="s">
        <v>62</v>
      </c>
      <c r="E112" s="9">
        <v>1</v>
      </c>
      <c r="F112" s="9">
        <v>200</v>
      </c>
      <c r="G112" s="11"/>
      <c r="H112" s="11"/>
      <c r="I112" s="12"/>
    </row>
    <row r="113" ht="39" spans="1:9">
      <c r="A113" s="9" t="s">
        <v>182</v>
      </c>
      <c r="B113" s="10" t="s">
        <v>183</v>
      </c>
      <c r="C113" s="10"/>
      <c r="D113" s="9" t="s">
        <v>35</v>
      </c>
      <c r="E113" s="9">
        <v>2</v>
      </c>
      <c r="F113" s="9">
        <v>530</v>
      </c>
      <c r="G113" s="11"/>
      <c r="H113" s="11"/>
      <c r="I113" s="12"/>
    </row>
    <row r="114" ht="26" spans="1:9">
      <c r="A114" s="9" t="s">
        <v>184</v>
      </c>
      <c r="B114" s="10" t="s">
        <v>185</v>
      </c>
      <c r="C114" s="10"/>
      <c r="D114" s="9" t="s">
        <v>124</v>
      </c>
      <c r="E114" s="9">
        <v>4</v>
      </c>
      <c r="F114" s="9">
        <v>230</v>
      </c>
      <c r="G114" s="11"/>
      <c r="H114" s="11"/>
      <c r="I114" s="12"/>
    </row>
    <row r="115" ht="26" spans="1:9">
      <c r="A115" s="9" t="s">
        <v>186</v>
      </c>
      <c r="B115" s="10" t="s">
        <v>187</v>
      </c>
      <c r="C115" s="10"/>
      <c r="D115" s="9" t="s">
        <v>124</v>
      </c>
      <c r="E115" s="9">
        <v>4</v>
      </c>
      <c r="F115" s="9">
        <v>65</v>
      </c>
      <c r="G115" s="11"/>
      <c r="H115" s="11"/>
      <c r="I115" s="12"/>
    </row>
    <row r="116" ht="39" spans="1:9">
      <c r="A116" s="9" t="s">
        <v>188</v>
      </c>
      <c r="B116" s="10" t="s">
        <v>189</v>
      </c>
      <c r="C116" s="10"/>
      <c r="D116" s="9" t="s">
        <v>35</v>
      </c>
      <c r="E116" s="9">
        <v>4</v>
      </c>
      <c r="F116" s="9">
        <v>400</v>
      </c>
      <c r="G116" s="11"/>
      <c r="H116" s="11"/>
      <c r="I116" s="12"/>
    </row>
    <row r="117" ht="26" spans="1:9">
      <c r="A117" s="9" t="s">
        <v>190</v>
      </c>
      <c r="B117" s="10" t="s">
        <v>191</v>
      </c>
      <c r="C117" s="10"/>
      <c r="D117" s="9" t="s">
        <v>13</v>
      </c>
      <c r="E117" s="9" t="s">
        <v>13</v>
      </c>
      <c r="F117" s="9" t="s">
        <v>13</v>
      </c>
      <c r="G117" s="11"/>
      <c r="H117" s="11"/>
      <c r="I117" s="12"/>
    </row>
    <row r="118" ht="26" spans="1:9">
      <c r="A118" s="9" t="s">
        <v>33</v>
      </c>
      <c r="B118" s="10" t="s">
        <v>192</v>
      </c>
      <c r="C118" s="10"/>
      <c r="D118" s="9" t="s">
        <v>85</v>
      </c>
      <c r="E118" s="9">
        <v>16</v>
      </c>
      <c r="F118" s="9">
        <v>308</v>
      </c>
      <c r="G118" s="11"/>
      <c r="H118" s="11"/>
      <c r="I118" s="12"/>
    </row>
    <row r="119" spans="1:9">
      <c r="A119" s="9" t="s">
        <v>36</v>
      </c>
      <c r="B119" s="10" t="s">
        <v>34</v>
      </c>
      <c r="C119" s="10"/>
      <c r="D119" s="9" t="s">
        <v>35</v>
      </c>
      <c r="E119" s="9">
        <v>2</v>
      </c>
      <c r="F119" s="9">
        <v>1987</v>
      </c>
      <c r="G119" s="11"/>
      <c r="H119" s="11"/>
      <c r="I119" s="12"/>
    </row>
    <row r="120" ht="39" spans="1:9">
      <c r="A120" s="9" t="s">
        <v>16</v>
      </c>
      <c r="B120" s="10" t="s">
        <v>193</v>
      </c>
      <c r="C120" s="10"/>
      <c r="D120" s="9" t="s">
        <v>124</v>
      </c>
      <c r="E120" s="9">
        <v>1</v>
      </c>
      <c r="F120" s="9">
        <v>1850</v>
      </c>
      <c r="G120" s="11"/>
      <c r="H120" s="11"/>
      <c r="I120" s="12"/>
    </row>
    <row r="121" ht="39" spans="1:9">
      <c r="A121" s="9" t="s">
        <v>39</v>
      </c>
      <c r="B121" s="10" t="s">
        <v>194</v>
      </c>
      <c r="C121" s="10"/>
      <c r="D121" s="9" t="s">
        <v>124</v>
      </c>
      <c r="E121" s="9">
        <v>1</v>
      </c>
      <c r="F121" s="9">
        <v>1360</v>
      </c>
      <c r="G121" s="11"/>
      <c r="H121" s="11"/>
      <c r="I121" s="12"/>
    </row>
    <row r="122" ht="39" spans="1:9">
      <c r="A122" s="9" t="s">
        <v>41</v>
      </c>
      <c r="B122" s="10" t="s">
        <v>195</v>
      </c>
      <c r="C122" s="10"/>
      <c r="D122" s="9" t="s">
        <v>62</v>
      </c>
      <c r="E122" s="9">
        <v>1</v>
      </c>
      <c r="F122" s="9">
        <v>575</v>
      </c>
      <c r="G122" s="11"/>
      <c r="H122" s="11"/>
      <c r="I122" s="12"/>
    </row>
    <row r="123" ht="39" spans="1:9">
      <c r="A123" s="9" t="s">
        <v>44</v>
      </c>
      <c r="B123" s="10" t="s">
        <v>196</v>
      </c>
      <c r="C123" s="10"/>
      <c r="D123" s="9" t="s">
        <v>62</v>
      </c>
      <c r="E123" s="9">
        <v>1</v>
      </c>
      <c r="F123" s="9">
        <v>80</v>
      </c>
      <c r="G123" s="11"/>
      <c r="H123" s="11"/>
      <c r="I123" s="12"/>
    </row>
    <row r="124" ht="52" spans="1:9">
      <c r="A124" s="9" t="s">
        <v>46</v>
      </c>
      <c r="B124" s="10" t="s">
        <v>197</v>
      </c>
      <c r="C124" s="10"/>
      <c r="D124" s="9" t="s">
        <v>62</v>
      </c>
      <c r="E124" s="9">
        <v>1</v>
      </c>
      <c r="F124" s="9">
        <v>100</v>
      </c>
      <c r="G124" s="11"/>
      <c r="H124" s="11"/>
      <c r="I124" s="12"/>
    </row>
    <row r="125" ht="39" spans="1:9">
      <c r="A125" s="9" t="s">
        <v>49</v>
      </c>
      <c r="B125" s="10" t="s">
        <v>198</v>
      </c>
      <c r="C125" s="10"/>
      <c r="D125" s="9" t="s">
        <v>62</v>
      </c>
      <c r="E125" s="9">
        <v>1</v>
      </c>
      <c r="F125" s="9">
        <v>80</v>
      </c>
      <c r="G125" s="11"/>
      <c r="H125" s="11"/>
      <c r="I125" s="12"/>
    </row>
    <row r="126" ht="39" spans="1:9">
      <c r="A126" s="9" t="s">
        <v>51</v>
      </c>
      <c r="B126" s="10" t="s">
        <v>199</v>
      </c>
      <c r="C126" s="10"/>
      <c r="D126" s="9" t="s">
        <v>62</v>
      </c>
      <c r="E126" s="9">
        <v>1</v>
      </c>
      <c r="F126" s="9">
        <v>120</v>
      </c>
      <c r="G126" s="11"/>
      <c r="H126" s="11"/>
      <c r="I126" s="12"/>
    </row>
    <row r="127" ht="39" spans="1:9">
      <c r="A127" s="9" t="s">
        <v>53</v>
      </c>
      <c r="B127" s="10" t="s">
        <v>200</v>
      </c>
      <c r="C127" s="10"/>
      <c r="D127" s="9" t="s">
        <v>62</v>
      </c>
      <c r="E127" s="9">
        <v>1</v>
      </c>
      <c r="F127" s="9">
        <v>120</v>
      </c>
      <c r="G127" s="11"/>
      <c r="H127" s="11"/>
      <c r="I127" s="12"/>
    </row>
    <row r="128" ht="26" spans="1:9">
      <c r="A128" s="9" t="s">
        <v>201</v>
      </c>
      <c r="B128" s="10" t="s">
        <v>202</v>
      </c>
      <c r="C128" s="10"/>
      <c r="D128" s="9" t="s">
        <v>13</v>
      </c>
      <c r="E128" s="9" t="s">
        <v>13</v>
      </c>
      <c r="F128" s="9" t="s">
        <v>13</v>
      </c>
      <c r="G128" s="11"/>
      <c r="H128" s="11"/>
      <c r="I128" s="12"/>
    </row>
    <row r="129" spans="1:9">
      <c r="A129" s="9" t="s">
        <v>33</v>
      </c>
      <c r="B129" s="10" t="s">
        <v>203</v>
      </c>
      <c r="C129" s="10"/>
      <c r="D129" s="9" t="s">
        <v>35</v>
      </c>
      <c r="E129" s="9">
        <v>2</v>
      </c>
      <c r="F129" s="9">
        <v>3693</v>
      </c>
      <c r="G129" s="11"/>
      <c r="H129" s="11"/>
      <c r="I129" s="12"/>
    </row>
    <row r="130" ht="26" spans="1:9">
      <c r="A130" s="9" t="s">
        <v>36</v>
      </c>
      <c r="B130" s="10" t="s">
        <v>204</v>
      </c>
      <c r="C130" s="10"/>
      <c r="D130" s="9"/>
      <c r="E130" s="9"/>
      <c r="F130" s="9"/>
      <c r="G130" s="11"/>
      <c r="H130" s="11"/>
      <c r="I130" s="12"/>
    </row>
    <row r="131" spans="1:9">
      <c r="A131" s="9" t="s">
        <v>205</v>
      </c>
      <c r="B131" s="10" t="s">
        <v>66</v>
      </c>
      <c r="C131" s="10"/>
      <c r="D131" s="9" t="s">
        <v>35</v>
      </c>
      <c r="E131" s="9">
        <v>10</v>
      </c>
      <c r="F131" s="9">
        <v>339</v>
      </c>
      <c r="G131" s="11"/>
      <c r="H131" s="11"/>
      <c r="I131" s="12"/>
    </row>
    <row r="132" spans="1:9">
      <c r="A132" s="9" t="s">
        <v>206</v>
      </c>
      <c r="B132" s="10" t="s">
        <v>68</v>
      </c>
      <c r="C132" s="10"/>
      <c r="D132" s="9" t="s">
        <v>69</v>
      </c>
      <c r="E132" s="9">
        <v>1</v>
      </c>
      <c r="F132" s="9">
        <v>1583</v>
      </c>
      <c r="G132" s="11"/>
      <c r="H132" s="11"/>
      <c r="I132" s="12"/>
    </row>
    <row r="133" ht="26" spans="1:9">
      <c r="A133" s="9" t="s">
        <v>16</v>
      </c>
      <c r="B133" s="10" t="s">
        <v>207</v>
      </c>
      <c r="C133" s="10"/>
      <c r="D133" s="9"/>
      <c r="E133" s="9"/>
      <c r="F133" s="9"/>
      <c r="G133" s="11"/>
      <c r="H133" s="11"/>
      <c r="I133" s="12"/>
    </row>
    <row r="134" spans="1:9">
      <c r="A134" s="9" t="s">
        <v>208</v>
      </c>
      <c r="B134" s="10" t="s">
        <v>66</v>
      </c>
      <c r="C134" s="10"/>
      <c r="D134" s="9" t="s">
        <v>35</v>
      </c>
      <c r="E134" s="9">
        <v>10</v>
      </c>
      <c r="F134" s="9">
        <v>339</v>
      </c>
      <c r="G134" s="11"/>
      <c r="H134" s="11"/>
      <c r="I134" s="12"/>
    </row>
    <row r="135" spans="1:9">
      <c r="A135" s="9" t="s">
        <v>209</v>
      </c>
      <c r="B135" s="10" t="s">
        <v>68</v>
      </c>
      <c r="C135" s="10"/>
      <c r="D135" s="9" t="s">
        <v>69</v>
      </c>
      <c r="E135" s="9">
        <v>1</v>
      </c>
      <c r="F135" s="9">
        <v>1617</v>
      </c>
      <c r="G135" s="11"/>
      <c r="H135" s="11"/>
      <c r="I135" s="12"/>
    </row>
    <row r="136" ht="26" spans="1:9">
      <c r="A136" s="9" t="s">
        <v>39</v>
      </c>
      <c r="B136" s="10" t="s">
        <v>210</v>
      </c>
      <c r="C136" s="10"/>
      <c r="D136" s="9"/>
      <c r="E136" s="9"/>
      <c r="F136" s="9"/>
      <c r="G136" s="11"/>
      <c r="H136" s="11"/>
      <c r="I136" s="12"/>
    </row>
    <row r="137" spans="1:9">
      <c r="A137" s="9" t="s">
        <v>211</v>
      </c>
      <c r="B137" s="10" t="s">
        <v>66</v>
      </c>
      <c r="C137" s="10"/>
      <c r="D137" s="9" t="s">
        <v>35</v>
      </c>
      <c r="E137" s="9">
        <v>27</v>
      </c>
      <c r="F137" s="9">
        <v>339</v>
      </c>
      <c r="G137" s="11"/>
      <c r="H137" s="11"/>
      <c r="I137" s="12"/>
    </row>
    <row r="138" spans="1:9">
      <c r="A138" s="9" t="s">
        <v>212</v>
      </c>
      <c r="B138" s="10" t="s">
        <v>68</v>
      </c>
      <c r="C138" s="10"/>
      <c r="D138" s="9" t="s">
        <v>69</v>
      </c>
      <c r="E138" s="9">
        <v>1</v>
      </c>
      <c r="F138" s="9">
        <v>5003</v>
      </c>
      <c r="G138" s="11"/>
      <c r="H138" s="11"/>
      <c r="I138" s="12"/>
    </row>
    <row r="139" ht="26" spans="1:9">
      <c r="A139" s="9" t="s">
        <v>213</v>
      </c>
      <c r="B139" s="10" t="s">
        <v>214</v>
      </c>
      <c r="C139" s="10"/>
      <c r="D139" s="9" t="s">
        <v>13</v>
      </c>
      <c r="E139" s="9" t="s">
        <v>13</v>
      </c>
      <c r="F139" s="9" t="s">
        <v>13</v>
      </c>
      <c r="G139" s="11"/>
      <c r="H139" s="11"/>
      <c r="I139" s="12"/>
    </row>
    <row r="140" ht="26" spans="1:9">
      <c r="A140" s="9" t="s">
        <v>33</v>
      </c>
      <c r="B140" s="10" t="s">
        <v>215</v>
      </c>
      <c r="C140" s="10"/>
      <c r="D140" s="9" t="s">
        <v>72</v>
      </c>
      <c r="E140" s="9">
        <v>30</v>
      </c>
      <c r="F140" s="9">
        <v>41.7</v>
      </c>
      <c r="G140" s="11"/>
      <c r="H140" s="11"/>
      <c r="I140" s="12"/>
    </row>
    <row r="141" spans="1:9">
      <c r="A141" s="9" t="s">
        <v>36</v>
      </c>
      <c r="B141" s="10" t="s">
        <v>216</v>
      </c>
      <c r="C141" s="10"/>
      <c r="D141" s="9" t="s">
        <v>72</v>
      </c>
      <c r="E141" s="9">
        <v>30</v>
      </c>
      <c r="F141" s="9">
        <v>33.33</v>
      </c>
      <c r="G141" s="11"/>
      <c r="H141" s="11"/>
      <c r="I141" s="12"/>
    </row>
    <row r="142" spans="1:9">
      <c r="A142" s="9" t="s">
        <v>16</v>
      </c>
      <c r="B142" s="10" t="s">
        <v>217</v>
      </c>
      <c r="C142" s="10"/>
      <c r="D142" s="9" t="s">
        <v>43</v>
      </c>
      <c r="E142" s="9">
        <v>10</v>
      </c>
      <c r="F142" s="9">
        <v>20</v>
      </c>
      <c r="G142" s="11"/>
      <c r="H142" s="11"/>
      <c r="I142" s="12"/>
    </row>
    <row r="143" spans="1:9">
      <c r="A143" s="9" t="s">
        <v>39</v>
      </c>
      <c r="B143" s="10" t="s">
        <v>218</v>
      </c>
      <c r="C143" s="10"/>
      <c r="D143" s="9" t="s">
        <v>43</v>
      </c>
      <c r="E143" s="9">
        <v>10</v>
      </c>
      <c r="F143" s="9">
        <v>45</v>
      </c>
      <c r="G143" s="11"/>
      <c r="H143" s="11"/>
      <c r="I143" s="12"/>
    </row>
    <row r="144" ht="26" spans="1:9">
      <c r="A144" s="9" t="s">
        <v>41</v>
      </c>
      <c r="B144" s="10" t="s">
        <v>219</v>
      </c>
      <c r="C144" s="10"/>
      <c r="D144" s="9" t="s">
        <v>220</v>
      </c>
      <c r="E144" s="9">
        <v>5</v>
      </c>
      <c r="F144" s="9">
        <v>61</v>
      </c>
      <c r="G144" s="11"/>
      <c r="H144" s="11"/>
      <c r="I144" s="12"/>
    </row>
    <row r="145" spans="1:9">
      <c r="A145" s="9" t="s">
        <v>44</v>
      </c>
      <c r="B145" s="10" t="s">
        <v>221</v>
      </c>
      <c r="C145" s="10"/>
      <c r="D145" s="9" t="s">
        <v>43</v>
      </c>
      <c r="E145" s="9">
        <v>10</v>
      </c>
      <c r="F145" s="9">
        <v>103</v>
      </c>
      <c r="G145" s="11"/>
      <c r="H145" s="11"/>
      <c r="I145" s="12"/>
    </row>
    <row r="146" ht="26" spans="1:9">
      <c r="A146" s="9" t="s">
        <v>46</v>
      </c>
      <c r="B146" s="10" t="s">
        <v>222</v>
      </c>
      <c r="C146" s="10"/>
      <c r="D146" s="9" t="s">
        <v>223</v>
      </c>
      <c r="E146" s="9">
        <v>2</v>
      </c>
      <c r="F146" s="9">
        <v>302.5</v>
      </c>
      <c r="G146" s="11"/>
      <c r="H146" s="11"/>
      <c r="I146" s="12"/>
    </row>
    <row r="147" ht="26" spans="1:9">
      <c r="A147" s="9" t="s">
        <v>224</v>
      </c>
      <c r="B147" s="10" t="s">
        <v>225</v>
      </c>
      <c r="C147" s="10"/>
      <c r="D147" s="9" t="s">
        <v>13</v>
      </c>
      <c r="E147" s="9" t="s">
        <v>13</v>
      </c>
      <c r="F147" s="9" t="s">
        <v>13</v>
      </c>
      <c r="G147" s="11"/>
      <c r="H147" s="11"/>
      <c r="I147" s="12"/>
    </row>
    <row r="148" ht="26" spans="1:9">
      <c r="A148" s="9" t="s">
        <v>33</v>
      </c>
      <c r="B148" s="10" t="s">
        <v>215</v>
      </c>
      <c r="C148" s="10"/>
      <c r="D148" s="9" t="s">
        <v>72</v>
      </c>
      <c r="E148" s="9">
        <v>186</v>
      </c>
      <c r="F148" s="9">
        <v>41.67</v>
      </c>
      <c r="G148" s="11"/>
      <c r="H148" s="11"/>
      <c r="I148" s="12"/>
    </row>
    <row r="149" spans="1:9">
      <c r="A149" s="9" t="s">
        <v>36</v>
      </c>
      <c r="B149" s="10" t="s">
        <v>216</v>
      </c>
      <c r="C149" s="10"/>
      <c r="D149" s="9" t="s">
        <v>72</v>
      </c>
      <c r="E149" s="9">
        <v>186</v>
      </c>
      <c r="F149" s="9">
        <v>33.31</v>
      </c>
      <c r="G149" s="11"/>
      <c r="H149" s="11"/>
      <c r="I149" s="12"/>
    </row>
    <row r="150" spans="1:9">
      <c r="A150" s="9" t="s">
        <v>16</v>
      </c>
      <c r="B150" s="10" t="s">
        <v>217</v>
      </c>
      <c r="C150" s="10"/>
      <c r="D150" s="9" t="s">
        <v>43</v>
      </c>
      <c r="E150" s="9">
        <v>62</v>
      </c>
      <c r="F150" s="9">
        <v>20</v>
      </c>
      <c r="G150" s="11"/>
      <c r="H150" s="11"/>
      <c r="I150" s="12"/>
    </row>
    <row r="151" spans="1:9">
      <c r="A151" s="9" t="s">
        <v>39</v>
      </c>
      <c r="B151" s="10" t="s">
        <v>218</v>
      </c>
      <c r="C151" s="10"/>
      <c r="D151" s="9" t="s">
        <v>43</v>
      </c>
      <c r="E151" s="9">
        <v>62</v>
      </c>
      <c r="F151" s="9">
        <v>45</v>
      </c>
      <c r="G151" s="11"/>
      <c r="H151" s="11"/>
      <c r="I151" s="12"/>
    </row>
    <row r="152" spans="1:9">
      <c r="A152" s="9" t="s">
        <v>41</v>
      </c>
      <c r="B152" s="10" t="s">
        <v>219</v>
      </c>
      <c r="C152" s="10"/>
      <c r="D152" s="9" t="s">
        <v>226</v>
      </c>
      <c r="E152" s="9">
        <v>31</v>
      </c>
      <c r="F152" s="9">
        <v>60.94</v>
      </c>
      <c r="G152" s="11"/>
      <c r="H152" s="11"/>
      <c r="I152" s="12"/>
    </row>
    <row r="153" spans="1:9">
      <c r="A153" s="9" t="s">
        <v>44</v>
      </c>
      <c r="B153" s="10" t="s">
        <v>221</v>
      </c>
      <c r="C153" s="10"/>
      <c r="D153" s="9" t="s">
        <v>43</v>
      </c>
      <c r="E153" s="9">
        <v>62</v>
      </c>
      <c r="F153" s="9">
        <v>102.98</v>
      </c>
      <c r="G153" s="11"/>
      <c r="H153" s="11"/>
      <c r="I153" s="12"/>
    </row>
    <row r="154" ht="26" spans="1:9">
      <c r="A154" s="9" t="s">
        <v>46</v>
      </c>
      <c r="B154" s="10" t="s">
        <v>222</v>
      </c>
      <c r="C154" s="10"/>
      <c r="D154" s="9" t="s">
        <v>223</v>
      </c>
      <c r="E154" s="9">
        <v>10</v>
      </c>
      <c r="F154" s="9">
        <v>302.5</v>
      </c>
      <c r="G154" s="11"/>
      <c r="H154" s="11"/>
      <c r="I154" s="12"/>
    </row>
    <row r="155" ht="39" spans="1:9">
      <c r="A155" s="9" t="s">
        <v>49</v>
      </c>
      <c r="B155" s="10" t="s">
        <v>227</v>
      </c>
      <c r="C155" s="10"/>
      <c r="D155" s="9" t="s">
        <v>89</v>
      </c>
      <c r="E155" s="9">
        <v>72</v>
      </c>
      <c r="F155" s="9">
        <v>1150</v>
      </c>
      <c r="G155" s="11"/>
      <c r="H155" s="11"/>
      <c r="I155" s="12"/>
    </row>
    <row r="156" ht="39" spans="1:9">
      <c r="A156" s="9" t="s">
        <v>51</v>
      </c>
      <c r="B156" s="10" t="s">
        <v>228</v>
      </c>
      <c r="C156" s="10"/>
      <c r="D156" s="9" t="s">
        <v>72</v>
      </c>
      <c r="E156" s="9">
        <v>864</v>
      </c>
      <c r="F156" s="9">
        <v>12.03</v>
      </c>
      <c r="G156" s="11"/>
      <c r="H156" s="11"/>
      <c r="I156" s="12"/>
    </row>
    <row r="157" ht="52" spans="1:9">
      <c r="A157" s="9" t="s">
        <v>53</v>
      </c>
      <c r="B157" s="10" t="s">
        <v>229</v>
      </c>
      <c r="C157" s="10"/>
      <c r="D157" s="9" t="s">
        <v>124</v>
      </c>
      <c r="E157" s="9">
        <v>8</v>
      </c>
      <c r="F157" s="9">
        <v>500</v>
      </c>
      <c r="G157" s="11"/>
      <c r="H157" s="11"/>
      <c r="I157" s="12"/>
    </row>
    <row r="158" ht="52" spans="1:9">
      <c r="A158" s="9" t="s">
        <v>55</v>
      </c>
      <c r="B158" s="10" t="s">
        <v>230</v>
      </c>
      <c r="C158" s="10"/>
      <c r="D158" s="9" t="s">
        <v>124</v>
      </c>
      <c r="E158" s="9">
        <v>8</v>
      </c>
      <c r="F158" s="9">
        <v>600</v>
      </c>
      <c r="G158" s="11"/>
      <c r="H158" s="11"/>
      <c r="I158" s="12"/>
    </row>
    <row r="159" spans="1:9">
      <c r="A159" s="9" t="s">
        <v>231</v>
      </c>
      <c r="B159" s="10" t="s">
        <v>232</v>
      </c>
      <c r="C159" s="10"/>
      <c r="D159" s="9" t="s">
        <v>13</v>
      </c>
      <c r="E159" s="9" t="s">
        <v>13</v>
      </c>
      <c r="F159" s="9" t="s">
        <v>13</v>
      </c>
      <c r="G159" s="11"/>
      <c r="H159" s="11"/>
      <c r="I159" s="12"/>
    </row>
    <row r="160" ht="26" spans="1:9">
      <c r="A160" s="9" t="s">
        <v>233</v>
      </c>
      <c r="B160" s="10" t="s">
        <v>32</v>
      </c>
      <c r="C160" s="10"/>
      <c r="D160" s="9" t="s">
        <v>13</v>
      </c>
      <c r="E160" s="9" t="s">
        <v>13</v>
      </c>
      <c r="F160" s="9" t="s">
        <v>13</v>
      </c>
      <c r="G160" s="11"/>
      <c r="H160" s="11"/>
      <c r="I160" s="12"/>
    </row>
    <row r="161" ht="26" spans="1:9">
      <c r="A161" s="9" t="s">
        <v>33</v>
      </c>
      <c r="B161" s="10" t="s">
        <v>234</v>
      </c>
      <c r="C161" s="10"/>
      <c r="D161" s="9" t="s">
        <v>62</v>
      </c>
      <c r="E161" s="9">
        <v>1</v>
      </c>
      <c r="F161" s="9">
        <v>848</v>
      </c>
      <c r="G161" s="11"/>
      <c r="H161" s="11"/>
      <c r="I161" s="12"/>
    </row>
    <row r="162" ht="26" spans="1:9">
      <c r="A162" s="9" t="s">
        <v>235</v>
      </c>
      <c r="B162" s="10" t="s">
        <v>134</v>
      </c>
      <c r="C162" s="10"/>
      <c r="D162" s="9" t="s">
        <v>13</v>
      </c>
      <c r="E162" s="9" t="s">
        <v>13</v>
      </c>
      <c r="F162" s="9" t="s">
        <v>13</v>
      </c>
      <c r="G162" s="11"/>
      <c r="H162" s="11"/>
      <c r="I162" s="12"/>
    </row>
    <row r="163" spans="1:9">
      <c r="A163" s="9" t="s">
        <v>33</v>
      </c>
      <c r="B163" s="10" t="s">
        <v>236</v>
      </c>
      <c r="C163" s="10"/>
      <c r="D163" s="9" t="s">
        <v>72</v>
      </c>
      <c r="E163" s="9">
        <v>600</v>
      </c>
      <c r="F163" s="9">
        <v>45</v>
      </c>
      <c r="G163" s="11"/>
      <c r="H163" s="11"/>
      <c r="I163" s="12"/>
    </row>
    <row r="164" ht="26" spans="1:9">
      <c r="A164" s="9" t="s">
        <v>36</v>
      </c>
      <c r="B164" s="10" t="s">
        <v>237</v>
      </c>
      <c r="C164" s="10"/>
      <c r="D164" s="9" t="s">
        <v>43</v>
      </c>
      <c r="E164" s="9">
        <v>1</v>
      </c>
      <c r="F164" s="9">
        <v>350</v>
      </c>
      <c r="G164" s="11"/>
      <c r="H164" s="11"/>
      <c r="I164" s="12"/>
    </row>
    <row r="165" spans="1:9">
      <c r="A165" s="9" t="s">
        <v>16</v>
      </c>
      <c r="B165" s="10" t="s">
        <v>238</v>
      </c>
      <c r="C165" s="10"/>
      <c r="D165" s="9" t="s">
        <v>72</v>
      </c>
      <c r="E165" s="9">
        <v>600</v>
      </c>
      <c r="F165" s="9">
        <v>13</v>
      </c>
      <c r="G165" s="11"/>
      <c r="H165" s="11"/>
      <c r="I165" s="12"/>
    </row>
    <row r="166" spans="1:9">
      <c r="A166" s="9" t="s">
        <v>39</v>
      </c>
      <c r="B166" s="10" t="s">
        <v>239</v>
      </c>
      <c r="C166" s="10"/>
      <c r="D166" s="9" t="s">
        <v>223</v>
      </c>
      <c r="E166" s="9">
        <v>1</v>
      </c>
      <c r="F166" s="9">
        <v>412</v>
      </c>
      <c r="G166" s="11"/>
      <c r="H166" s="11"/>
      <c r="I166" s="12"/>
    </row>
    <row r="167" spans="1:9">
      <c r="A167" s="9" t="s">
        <v>41</v>
      </c>
      <c r="B167" s="10" t="s">
        <v>240</v>
      </c>
      <c r="C167" s="10"/>
      <c r="D167" s="9" t="s">
        <v>241</v>
      </c>
      <c r="E167" s="9">
        <v>60</v>
      </c>
      <c r="F167" s="9">
        <v>75.5</v>
      </c>
      <c r="G167" s="11"/>
      <c r="H167" s="11"/>
      <c r="I167" s="12"/>
    </row>
    <row r="168" spans="1:9">
      <c r="A168" s="9" t="s">
        <v>44</v>
      </c>
      <c r="B168" s="10" t="s">
        <v>242</v>
      </c>
      <c r="C168" s="10"/>
      <c r="D168" s="9" t="s">
        <v>241</v>
      </c>
      <c r="E168" s="9">
        <v>60</v>
      </c>
      <c r="F168" s="9">
        <v>75.5</v>
      </c>
      <c r="G168" s="11"/>
      <c r="H168" s="11"/>
      <c r="I168" s="12"/>
    </row>
    <row r="169" spans="1:9">
      <c r="A169" s="9" t="s">
        <v>46</v>
      </c>
      <c r="B169" s="10" t="s">
        <v>243</v>
      </c>
      <c r="C169" s="10"/>
      <c r="D169" s="9" t="s">
        <v>241</v>
      </c>
      <c r="E169" s="9">
        <v>60</v>
      </c>
      <c r="F169" s="9">
        <v>230</v>
      </c>
      <c r="G169" s="11"/>
      <c r="H169" s="11"/>
      <c r="I169" s="12"/>
    </row>
    <row r="170" spans="1:9">
      <c r="A170" s="9" t="s">
        <v>49</v>
      </c>
      <c r="B170" s="10" t="s">
        <v>244</v>
      </c>
      <c r="C170" s="10"/>
      <c r="D170" s="9" t="s">
        <v>241</v>
      </c>
      <c r="E170" s="9">
        <v>60</v>
      </c>
      <c r="F170" s="9">
        <v>38.2</v>
      </c>
      <c r="G170" s="11"/>
      <c r="H170" s="11"/>
      <c r="I170" s="12"/>
    </row>
    <row r="171" spans="1:9">
      <c r="A171" s="9" t="s">
        <v>51</v>
      </c>
      <c r="B171" s="10" t="s">
        <v>219</v>
      </c>
      <c r="C171" s="10"/>
      <c r="D171" s="9" t="s">
        <v>241</v>
      </c>
      <c r="E171" s="9">
        <v>170</v>
      </c>
      <c r="F171" s="9">
        <v>21.08</v>
      </c>
      <c r="G171" s="11"/>
      <c r="H171" s="11"/>
      <c r="I171" s="12"/>
    </row>
    <row r="172" ht="26" spans="1:9">
      <c r="A172" s="9" t="s">
        <v>53</v>
      </c>
      <c r="B172" s="10" t="s">
        <v>245</v>
      </c>
      <c r="C172" s="10"/>
      <c r="D172" s="9" t="s">
        <v>43</v>
      </c>
      <c r="E172" s="9">
        <v>46</v>
      </c>
      <c r="F172" s="9">
        <v>550</v>
      </c>
      <c r="G172" s="11"/>
      <c r="H172" s="11"/>
      <c r="I172" s="12"/>
    </row>
    <row r="173" ht="26" spans="1:9">
      <c r="A173" s="9" t="s">
        <v>55</v>
      </c>
      <c r="B173" s="10" t="s">
        <v>246</v>
      </c>
      <c r="C173" s="10"/>
      <c r="D173" s="9" t="s">
        <v>43</v>
      </c>
      <c r="E173" s="9">
        <v>171</v>
      </c>
      <c r="F173" s="9">
        <v>550</v>
      </c>
      <c r="G173" s="11"/>
      <c r="H173" s="11"/>
      <c r="I173" s="12"/>
    </row>
    <row r="174" ht="26" spans="1:9">
      <c r="A174" s="9" t="s">
        <v>58</v>
      </c>
      <c r="B174" s="10" t="s">
        <v>247</v>
      </c>
      <c r="C174" s="10"/>
      <c r="D174" s="9" t="s">
        <v>220</v>
      </c>
      <c r="E174" s="9">
        <v>15</v>
      </c>
      <c r="F174" s="9">
        <v>560</v>
      </c>
      <c r="G174" s="11"/>
      <c r="H174" s="11"/>
      <c r="I174" s="12"/>
    </row>
    <row r="175" ht="26" spans="1:9">
      <c r="A175" s="9" t="s">
        <v>60</v>
      </c>
      <c r="B175" s="10" t="s">
        <v>248</v>
      </c>
      <c r="C175" s="10"/>
      <c r="D175" s="9" t="s">
        <v>220</v>
      </c>
      <c r="E175" s="9">
        <v>7</v>
      </c>
      <c r="F175" s="9">
        <v>560</v>
      </c>
      <c r="G175" s="11"/>
      <c r="H175" s="11"/>
      <c r="I175" s="12"/>
    </row>
    <row r="176" ht="26" spans="1:9">
      <c r="A176" s="9" t="s">
        <v>63</v>
      </c>
      <c r="B176" s="10" t="s">
        <v>249</v>
      </c>
      <c r="C176" s="10"/>
      <c r="D176" s="9" t="s">
        <v>220</v>
      </c>
      <c r="E176" s="9">
        <v>6</v>
      </c>
      <c r="F176" s="9">
        <v>560</v>
      </c>
      <c r="G176" s="11"/>
      <c r="H176" s="11"/>
      <c r="I176" s="12"/>
    </row>
    <row r="177" ht="26" spans="1:9">
      <c r="A177" s="9" t="s">
        <v>70</v>
      </c>
      <c r="B177" s="10" t="s">
        <v>250</v>
      </c>
      <c r="C177" s="10"/>
      <c r="D177" s="9" t="s">
        <v>220</v>
      </c>
      <c r="E177" s="9">
        <v>19</v>
      </c>
      <c r="F177" s="9">
        <v>560</v>
      </c>
      <c r="G177" s="11"/>
      <c r="H177" s="11"/>
      <c r="I177" s="12"/>
    </row>
    <row r="178" ht="26" spans="1:9">
      <c r="A178" s="9" t="s">
        <v>73</v>
      </c>
      <c r="B178" s="10" t="s">
        <v>251</v>
      </c>
      <c r="C178" s="10"/>
      <c r="D178" s="9" t="s">
        <v>220</v>
      </c>
      <c r="E178" s="9">
        <v>6</v>
      </c>
      <c r="F178" s="9">
        <v>560</v>
      </c>
      <c r="G178" s="11"/>
      <c r="H178" s="11"/>
      <c r="I178" s="12"/>
    </row>
    <row r="179" ht="26" spans="1:9">
      <c r="A179" s="9" t="s">
        <v>75</v>
      </c>
      <c r="B179" s="10" t="s">
        <v>252</v>
      </c>
      <c r="C179" s="10"/>
      <c r="D179" s="9" t="s">
        <v>220</v>
      </c>
      <c r="E179" s="9">
        <v>8</v>
      </c>
      <c r="F179" s="9">
        <v>560</v>
      </c>
      <c r="G179" s="11"/>
      <c r="H179" s="11"/>
      <c r="I179" s="12"/>
    </row>
    <row r="180" ht="26" spans="1:9">
      <c r="A180" s="9" t="s">
        <v>77</v>
      </c>
      <c r="B180" s="10" t="s">
        <v>253</v>
      </c>
      <c r="C180" s="10"/>
      <c r="D180" s="9" t="s">
        <v>220</v>
      </c>
      <c r="E180" s="9">
        <v>2</v>
      </c>
      <c r="F180" s="9">
        <v>560</v>
      </c>
      <c r="G180" s="11"/>
      <c r="H180" s="11"/>
      <c r="I180" s="12"/>
    </row>
    <row r="181" ht="26" spans="1:9">
      <c r="A181" s="9" t="s">
        <v>80</v>
      </c>
      <c r="B181" s="10" t="s">
        <v>254</v>
      </c>
      <c r="C181" s="10"/>
      <c r="D181" s="9" t="s">
        <v>220</v>
      </c>
      <c r="E181" s="9">
        <v>6</v>
      </c>
      <c r="F181" s="9">
        <v>560</v>
      </c>
      <c r="G181" s="11"/>
      <c r="H181" s="11"/>
      <c r="I181" s="12"/>
    </row>
    <row r="182" ht="26" spans="1:9">
      <c r="A182" s="9" t="s">
        <v>98</v>
      </c>
      <c r="B182" s="10" t="s">
        <v>255</v>
      </c>
      <c r="C182" s="10"/>
      <c r="D182" s="9" t="s">
        <v>35</v>
      </c>
      <c r="E182" s="9">
        <v>1</v>
      </c>
      <c r="F182" s="9">
        <v>1209</v>
      </c>
      <c r="G182" s="11"/>
      <c r="H182" s="11"/>
      <c r="I182" s="12"/>
    </row>
    <row r="183" spans="1:9">
      <c r="A183" s="9" t="s">
        <v>99</v>
      </c>
      <c r="B183" s="10" t="s">
        <v>256</v>
      </c>
      <c r="C183" s="10"/>
      <c r="D183" s="9" t="s">
        <v>69</v>
      </c>
      <c r="E183" s="9">
        <v>1</v>
      </c>
      <c r="F183" s="9">
        <v>5709</v>
      </c>
      <c r="G183" s="11"/>
      <c r="H183" s="11"/>
      <c r="I183" s="12"/>
    </row>
    <row r="184" ht="39" spans="1:9">
      <c r="A184" s="9" t="s">
        <v>101</v>
      </c>
      <c r="B184" s="10" t="s">
        <v>257</v>
      </c>
      <c r="C184" s="10"/>
      <c r="D184" s="9" t="s">
        <v>43</v>
      </c>
      <c r="E184" s="9">
        <v>2</v>
      </c>
      <c r="F184" s="9">
        <v>6000</v>
      </c>
      <c r="G184" s="11"/>
      <c r="H184" s="11"/>
      <c r="I184" s="12"/>
    </row>
    <row r="185" ht="39" spans="1:9">
      <c r="A185" s="9" t="s">
        <v>103</v>
      </c>
      <c r="B185" s="10" t="s">
        <v>258</v>
      </c>
      <c r="C185" s="10"/>
      <c r="D185" s="9" t="s">
        <v>43</v>
      </c>
      <c r="E185" s="9">
        <v>2</v>
      </c>
      <c r="F185" s="9">
        <v>800</v>
      </c>
      <c r="G185" s="11"/>
      <c r="H185" s="11"/>
      <c r="I185" s="12"/>
    </row>
    <row r="186" ht="39" spans="1:9">
      <c r="A186" s="9" t="s">
        <v>112</v>
      </c>
      <c r="B186" s="10" t="s">
        <v>259</v>
      </c>
      <c r="C186" s="10"/>
      <c r="D186" s="9" t="s">
        <v>43</v>
      </c>
      <c r="E186" s="9">
        <v>2</v>
      </c>
      <c r="F186" s="9">
        <v>380</v>
      </c>
      <c r="G186" s="11"/>
      <c r="H186" s="11"/>
      <c r="I186" s="12"/>
    </row>
    <row r="187" ht="26" spans="1:9">
      <c r="A187" s="9" t="s">
        <v>114</v>
      </c>
      <c r="B187" s="10" t="s">
        <v>260</v>
      </c>
      <c r="C187" s="10"/>
      <c r="D187" s="9" t="s">
        <v>43</v>
      </c>
      <c r="E187" s="9">
        <v>2</v>
      </c>
      <c r="F187" s="9">
        <v>500</v>
      </c>
      <c r="G187" s="11"/>
      <c r="H187" s="11"/>
      <c r="I187" s="12"/>
    </row>
    <row r="188" ht="39" spans="1:9">
      <c r="A188" s="9" t="s">
        <v>116</v>
      </c>
      <c r="B188" s="10" t="s">
        <v>261</v>
      </c>
      <c r="C188" s="10"/>
      <c r="D188" s="9" t="s">
        <v>62</v>
      </c>
      <c r="E188" s="9">
        <v>2</v>
      </c>
      <c r="F188" s="9">
        <v>500</v>
      </c>
      <c r="G188" s="11"/>
      <c r="H188" s="11"/>
      <c r="I188" s="12"/>
    </row>
    <row r="189" ht="39" spans="1:9">
      <c r="A189" s="9" t="s">
        <v>118</v>
      </c>
      <c r="B189" s="10" t="s">
        <v>262</v>
      </c>
      <c r="C189" s="10"/>
      <c r="D189" s="9" t="s">
        <v>43</v>
      </c>
      <c r="E189" s="9">
        <v>2</v>
      </c>
      <c r="F189" s="9">
        <v>2600</v>
      </c>
      <c r="G189" s="11"/>
      <c r="H189" s="11"/>
      <c r="I189" s="12"/>
    </row>
    <row r="190" ht="39" spans="1:9">
      <c r="A190" s="9" t="s">
        <v>120</v>
      </c>
      <c r="B190" s="10" t="s">
        <v>263</v>
      </c>
      <c r="C190" s="10"/>
      <c r="D190" s="9" t="s">
        <v>62</v>
      </c>
      <c r="E190" s="9">
        <v>2</v>
      </c>
      <c r="F190" s="9">
        <v>2000</v>
      </c>
      <c r="G190" s="11"/>
      <c r="H190" s="11"/>
      <c r="I190" s="12"/>
    </row>
    <row r="191" ht="39" spans="1:9">
      <c r="A191" s="9" t="s">
        <v>122</v>
      </c>
      <c r="B191" s="10" t="s">
        <v>264</v>
      </c>
      <c r="C191" s="10"/>
      <c r="D191" s="9" t="s">
        <v>72</v>
      </c>
      <c r="E191" s="9">
        <v>400</v>
      </c>
      <c r="F191" s="9">
        <v>7.6</v>
      </c>
      <c r="G191" s="11"/>
      <c r="H191" s="11"/>
      <c r="I191" s="12"/>
    </row>
    <row r="192" ht="39" spans="1:9">
      <c r="A192" s="9" t="s">
        <v>125</v>
      </c>
      <c r="B192" s="10" t="s">
        <v>265</v>
      </c>
      <c r="C192" s="10"/>
      <c r="D192" s="9" t="s">
        <v>72</v>
      </c>
      <c r="E192" s="9">
        <v>400</v>
      </c>
      <c r="F192" s="9">
        <v>5</v>
      </c>
      <c r="G192" s="11"/>
      <c r="H192" s="11"/>
      <c r="I192" s="12"/>
    </row>
    <row r="193" ht="39" spans="1:11">
      <c r="A193" s="9" t="s">
        <v>127</v>
      </c>
      <c r="B193" s="10" t="s">
        <v>266</v>
      </c>
      <c r="C193" s="10"/>
      <c r="D193" s="9" t="s">
        <v>62</v>
      </c>
      <c r="E193" s="9">
        <v>2</v>
      </c>
      <c r="F193" s="9">
        <v>4500</v>
      </c>
      <c r="G193" s="11"/>
      <c r="H193" s="11"/>
      <c r="I193" s="12"/>
    </row>
    <row r="194" ht="26" spans="1:11">
      <c r="A194" s="9" t="s">
        <v>267</v>
      </c>
      <c r="B194" s="10" t="s">
        <v>268</v>
      </c>
      <c r="C194" s="10"/>
      <c r="D194" s="9" t="s">
        <v>13</v>
      </c>
      <c r="E194" s="9" t="s">
        <v>13</v>
      </c>
      <c r="F194" s="9" t="s">
        <v>13</v>
      </c>
      <c r="G194" s="11"/>
      <c r="H194" s="11"/>
      <c r="I194" s="12"/>
    </row>
    <row r="195" ht="26" spans="1:11">
      <c r="A195" s="9" t="s">
        <v>33</v>
      </c>
      <c r="B195" s="10" t="s">
        <v>269</v>
      </c>
      <c r="C195" s="10"/>
      <c r="D195" s="9" t="s">
        <v>220</v>
      </c>
      <c r="E195" s="9">
        <v>2</v>
      </c>
      <c r="F195" s="9">
        <v>560</v>
      </c>
      <c r="G195" s="11"/>
      <c r="H195" s="11"/>
      <c r="I195" s="12"/>
    </row>
    <row r="196" ht="17" customHeight="1" spans="1:11">
      <c r="A196" s="14" t="s">
        <v>270</v>
      </c>
      <c r="B196" s="15"/>
      <c r="C196" s="15"/>
      <c r="D196" s="15"/>
      <c r="E196" s="15"/>
      <c r="F196" s="15"/>
      <c r="G196" s="16"/>
      <c r="H196" s="17"/>
      <c r="I196" s="18"/>
    </row>
    <row r="197" ht="17" customHeight="1" spans="1:11">
      <c r="A197" s="19" t="s">
        <v>271</v>
      </c>
      <c r="B197" s="19"/>
      <c r="C197" s="19"/>
      <c r="D197" s="19"/>
      <c r="E197" s="19"/>
      <c r="F197" s="19"/>
      <c r="G197" s="19"/>
      <c r="H197" s="19"/>
      <c r="I197" s="19"/>
      <c r="J197" s="20"/>
      <c r="K197" s="20"/>
    </row>
    <row r="198" ht="17" customHeight="1" spans="1:11">
      <c r="A198" s="21" t="s">
        <v>272</v>
      </c>
      <c r="B198" s="21"/>
      <c r="C198" s="21"/>
      <c r="D198" s="21"/>
      <c r="E198" s="21"/>
      <c r="F198" s="21"/>
      <c r="G198" s="21"/>
      <c r="H198" s="21"/>
      <c r="I198" s="21"/>
      <c r="J198" s="22"/>
      <c r="K198" s="22"/>
    </row>
    <row r="199" ht="17" customHeight="1" spans="1:11">
      <c r="A199" s="23" t="s">
        <v>273</v>
      </c>
      <c r="B199" s="24"/>
      <c r="C199" s="24"/>
      <c r="D199" s="24"/>
      <c r="E199" s="24"/>
      <c r="F199" s="24"/>
      <c r="G199" s="24"/>
      <c r="H199" s="24"/>
      <c r="I199" s="25"/>
      <c r="J199" s="22"/>
      <c r="K199" s="22"/>
    </row>
    <row r="200" ht="17" customHeight="1" spans="1:11">
      <c r="A200" s="23" t="s">
        <v>274</v>
      </c>
      <c r="B200" s="24"/>
      <c r="C200" s="24"/>
      <c r="D200" s="24"/>
      <c r="E200" s="24"/>
      <c r="F200" s="24"/>
      <c r="G200" s="24"/>
      <c r="H200" s="24"/>
      <c r="I200" s="25"/>
      <c r="J200" s="22"/>
      <c r="K200" s="22"/>
    </row>
    <row r="201" spans="1:11">
      <c r="A201" s="26" t="s">
        <v>13</v>
      </c>
      <c r="B201" s="26" t="s">
        <v>275</v>
      </c>
      <c r="C201" s="26" t="s">
        <v>13</v>
      </c>
      <c r="D201" s="7" t="s">
        <v>13</v>
      </c>
      <c r="E201" s="27"/>
      <c r="F201" s="27"/>
      <c r="G201" s="27"/>
      <c r="H201" s="27"/>
      <c r="I201" s="12"/>
    </row>
    <row r="202" ht="377" spans="1:11">
      <c r="A202" s="26" t="s">
        <v>276</v>
      </c>
      <c r="B202" s="26" t="s">
        <v>277</v>
      </c>
      <c r="C202" s="26" t="s">
        <v>278</v>
      </c>
      <c r="D202" s="7" t="s">
        <v>48</v>
      </c>
      <c r="E202" s="28">
        <v>252</v>
      </c>
      <c r="F202" s="29">
        <v>145.66</v>
      </c>
      <c r="G202" s="29"/>
      <c r="H202" s="29"/>
      <c r="I202" s="12"/>
    </row>
    <row r="203" spans="1:11">
      <c r="A203" s="26" t="s">
        <v>13</v>
      </c>
      <c r="B203" s="26" t="s">
        <v>279</v>
      </c>
      <c r="C203" s="26" t="s">
        <v>13</v>
      </c>
      <c r="D203" s="7" t="s">
        <v>13</v>
      </c>
      <c r="E203" s="27"/>
      <c r="F203" s="27"/>
      <c r="G203" s="29"/>
      <c r="H203" s="29"/>
      <c r="I203" s="12"/>
    </row>
    <row r="204" ht="143" spans="1:11">
      <c r="A204" s="26" t="s">
        <v>280</v>
      </c>
      <c r="B204" s="26" t="s">
        <v>281</v>
      </c>
      <c r="C204" s="26" t="s">
        <v>282</v>
      </c>
      <c r="D204" s="7" t="s">
        <v>283</v>
      </c>
      <c r="E204" s="28">
        <v>205.26</v>
      </c>
      <c r="F204" s="29">
        <v>121.97</v>
      </c>
      <c r="G204" s="29"/>
      <c r="H204" s="29"/>
      <c r="I204" s="12"/>
    </row>
    <row r="205" spans="1:11">
      <c r="A205" s="26" t="s">
        <v>13</v>
      </c>
      <c r="B205" s="26" t="s">
        <v>284</v>
      </c>
      <c r="C205" s="26" t="s">
        <v>13</v>
      </c>
      <c r="D205" s="7" t="s">
        <v>13</v>
      </c>
      <c r="E205" s="27"/>
      <c r="F205" s="27"/>
      <c r="G205" s="29"/>
      <c r="H205" s="29"/>
      <c r="I205" s="12"/>
    </row>
    <row r="206" ht="65" spans="1:11">
      <c r="A206" s="26" t="s">
        <v>285</v>
      </c>
      <c r="B206" s="26" t="s">
        <v>286</v>
      </c>
      <c r="C206" s="26" t="s">
        <v>287</v>
      </c>
      <c r="D206" s="7" t="s">
        <v>288</v>
      </c>
      <c r="E206" s="28">
        <v>6.795</v>
      </c>
      <c r="F206" s="29">
        <v>631.76</v>
      </c>
      <c r="G206" s="29"/>
      <c r="H206" s="29"/>
      <c r="I206" s="12"/>
    </row>
    <row r="207" ht="26" spans="1:11">
      <c r="A207" s="26" t="s">
        <v>289</v>
      </c>
      <c r="B207" s="26" t="s">
        <v>290</v>
      </c>
      <c r="C207" s="26" t="s">
        <v>291</v>
      </c>
      <c r="D207" s="7" t="s">
        <v>283</v>
      </c>
      <c r="E207" s="28">
        <v>3600</v>
      </c>
      <c r="F207" s="30">
        <v>25.06</v>
      </c>
      <c r="G207" s="29"/>
      <c r="H207" s="29"/>
      <c r="I207" s="12"/>
    </row>
    <row r="208" ht="26" spans="1:11">
      <c r="A208" s="26" t="s">
        <v>13</v>
      </c>
      <c r="B208" s="26" t="s">
        <v>292</v>
      </c>
      <c r="C208" s="26" t="s">
        <v>13</v>
      </c>
      <c r="D208" s="7" t="s">
        <v>13</v>
      </c>
      <c r="E208" s="27"/>
      <c r="F208" s="31"/>
      <c r="G208" s="29"/>
      <c r="H208" s="29"/>
      <c r="I208" s="12"/>
    </row>
    <row r="209" ht="26" spans="1:11">
      <c r="A209" s="26" t="s">
        <v>293</v>
      </c>
      <c r="B209" s="26" t="s">
        <v>294</v>
      </c>
      <c r="C209" s="26" t="s">
        <v>295</v>
      </c>
      <c r="D209" s="7" t="s">
        <v>296</v>
      </c>
      <c r="E209" s="28">
        <v>15</v>
      </c>
      <c r="F209" s="30">
        <v>26.05</v>
      </c>
      <c r="G209" s="29"/>
      <c r="H209" s="29"/>
      <c r="I209" s="12"/>
    </row>
    <row r="210" ht="39" spans="1:11">
      <c r="A210" s="26" t="s">
        <v>297</v>
      </c>
      <c r="B210" s="26" t="s">
        <v>298</v>
      </c>
      <c r="C210" s="26" t="s">
        <v>299</v>
      </c>
      <c r="D210" s="7" t="s">
        <v>283</v>
      </c>
      <c r="E210" s="28">
        <v>65.93</v>
      </c>
      <c r="F210" s="30">
        <v>64.08</v>
      </c>
      <c r="G210" s="29"/>
      <c r="H210" s="29"/>
      <c r="I210" s="12"/>
      <c r="J210" s="32"/>
      <c r="K210" s="33"/>
    </row>
    <row r="211" ht="26" spans="1:11">
      <c r="A211" s="26" t="s">
        <v>300</v>
      </c>
      <c r="B211" s="26" t="s">
        <v>294</v>
      </c>
      <c r="C211" s="26" t="s">
        <v>301</v>
      </c>
      <c r="D211" s="7" t="s">
        <v>296</v>
      </c>
      <c r="E211" s="28">
        <v>13</v>
      </c>
      <c r="F211" s="30">
        <v>26.05</v>
      </c>
      <c r="G211" s="29"/>
      <c r="H211" s="29"/>
      <c r="I211" s="12"/>
    </row>
    <row r="212" ht="26" spans="1:11">
      <c r="A212" s="26" t="s">
        <v>302</v>
      </c>
      <c r="B212" s="26" t="s">
        <v>303</v>
      </c>
      <c r="C212" s="26" t="s">
        <v>304</v>
      </c>
      <c r="D212" s="7" t="s">
        <v>288</v>
      </c>
      <c r="E212" s="28">
        <v>0.693</v>
      </c>
      <c r="F212" s="30">
        <v>236.65</v>
      </c>
      <c r="G212" s="29"/>
      <c r="H212" s="29"/>
      <c r="I212" s="12"/>
    </row>
    <row r="213" ht="26" spans="1:11">
      <c r="A213" s="26" t="s">
        <v>305</v>
      </c>
      <c r="B213" s="26" t="s">
        <v>306</v>
      </c>
      <c r="C213" s="26" t="s">
        <v>307</v>
      </c>
      <c r="D213" s="7" t="s">
        <v>283</v>
      </c>
      <c r="E213" s="28">
        <v>7.56</v>
      </c>
      <c r="F213" s="30">
        <v>600.53</v>
      </c>
      <c r="G213" s="29"/>
      <c r="H213" s="29"/>
      <c r="I213" s="12"/>
    </row>
    <row r="214" ht="26" spans="1:11">
      <c r="A214" s="26" t="s">
        <v>13</v>
      </c>
      <c r="B214" s="26" t="s">
        <v>308</v>
      </c>
      <c r="C214" s="26" t="s">
        <v>13</v>
      </c>
      <c r="D214" s="7" t="s">
        <v>13</v>
      </c>
      <c r="E214" s="27"/>
      <c r="F214" s="31"/>
      <c r="G214" s="29"/>
      <c r="H214" s="29"/>
      <c r="I214" s="12"/>
    </row>
    <row r="215" ht="104" spans="1:11">
      <c r="A215" s="26" t="s">
        <v>309</v>
      </c>
      <c r="B215" s="26" t="s">
        <v>303</v>
      </c>
      <c r="C215" s="26" t="s">
        <v>310</v>
      </c>
      <c r="D215" s="7" t="s">
        <v>288</v>
      </c>
      <c r="E215" s="28">
        <v>3.872</v>
      </c>
      <c r="F215" s="30">
        <v>162.71</v>
      </c>
      <c r="G215" s="29"/>
      <c r="H215" s="29"/>
      <c r="I215" s="12"/>
    </row>
    <row r="216" ht="39" spans="1:11">
      <c r="A216" s="26" t="s">
        <v>311</v>
      </c>
      <c r="B216" s="26" t="s">
        <v>298</v>
      </c>
      <c r="C216" s="26" t="s">
        <v>312</v>
      </c>
      <c r="D216" s="7" t="s">
        <v>283</v>
      </c>
      <c r="E216" s="28">
        <v>19.36</v>
      </c>
      <c r="F216" s="30">
        <v>64.08</v>
      </c>
      <c r="G216" s="29"/>
      <c r="H216" s="29"/>
      <c r="I216" s="12"/>
    </row>
    <row r="217" spans="1:11">
      <c r="A217" s="26" t="s">
        <v>13</v>
      </c>
      <c r="B217" s="26" t="s">
        <v>313</v>
      </c>
      <c r="C217" s="26" t="s">
        <v>13</v>
      </c>
      <c r="D217" s="7" t="s">
        <v>13</v>
      </c>
      <c r="E217" s="27"/>
      <c r="F217" s="27"/>
      <c r="G217" s="29"/>
      <c r="H217" s="29"/>
      <c r="I217" s="12"/>
    </row>
    <row r="218" ht="65" spans="1:11">
      <c r="A218" s="26" t="s">
        <v>314</v>
      </c>
      <c r="B218" s="26" t="s">
        <v>315</v>
      </c>
      <c r="C218" s="26" t="s">
        <v>316</v>
      </c>
      <c r="D218" s="7" t="s">
        <v>317</v>
      </c>
      <c r="E218" s="28">
        <v>504</v>
      </c>
      <c r="F218" s="29">
        <v>19.02</v>
      </c>
      <c r="G218" s="29"/>
      <c r="H218" s="29"/>
      <c r="I218" s="12"/>
    </row>
    <row r="219" spans="1:11">
      <c r="A219" s="26" t="s">
        <v>13</v>
      </c>
      <c r="B219" s="26" t="s">
        <v>318</v>
      </c>
      <c r="C219" s="26" t="s">
        <v>13</v>
      </c>
      <c r="D219" s="7" t="s">
        <v>13</v>
      </c>
      <c r="E219" s="27"/>
      <c r="F219" s="27"/>
      <c r="G219" s="29"/>
      <c r="H219" s="29"/>
      <c r="I219" s="12"/>
    </row>
    <row r="220" ht="26" spans="1:11">
      <c r="A220" s="26" t="s">
        <v>319</v>
      </c>
      <c r="B220" s="26" t="s">
        <v>320</v>
      </c>
      <c r="C220" s="26" t="s">
        <v>321</v>
      </c>
      <c r="D220" s="7" t="s">
        <v>35</v>
      </c>
      <c r="E220" s="28">
        <v>8</v>
      </c>
      <c r="F220" s="29">
        <v>6076.82</v>
      </c>
      <c r="G220" s="29"/>
      <c r="H220" s="29"/>
      <c r="I220" s="12"/>
    </row>
    <row r="221" spans="1:11">
      <c r="A221" s="26" t="s">
        <v>13</v>
      </c>
      <c r="B221" s="26" t="s">
        <v>322</v>
      </c>
      <c r="C221" s="26" t="s">
        <v>13</v>
      </c>
      <c r="D221" s="7" t="s">
        <v>13</v>
      </c>
      <c r="E221" s="27"/>
      <c r="F221" s="27"/>
      <c r="G221" s="29"/>
      <c r="H221" s="29"/>
      <c r="I221" s="12"/>
    </row>
    <row r="222" ht="91" spans="1:11">
      <c r="A222" s="26" t="s">
        <v>323</v>
      </c>
      <c r="B222" s="26" t="s">
        <v>324</v>
      </c>
      <c r="C222" s="26" t="s">
        <v>325</v>
      </c>
      <c r="D222" s="7" t="s">
        <v>283</v>
      </c>
      <c r="E222" s="28">
        <v>2311.2</v>
      </c>
      <c r="F222" s="29">
        <v>54.04</v>
      </c>
      <c r="G222" s="29"/>
      <c r="H222" s="29"/>
      <c r="I222" s="12"/>
    </row>
    <row r="223" spans="1:11">
      <c r="A223" s="26" t="s">
        <v>13</v>
      </c>
      <c r="B223" s="26" t="s">
        <v>326</v>
      </c>
      <c r="C223" s="26" t="s">
        <v>13</v>
      </c>
      <c r="D223" s="7" t="s">
        <v>13</v>
      </c>
      <c r="E223" s="27"/>
      <c r="F223" s="27"/>
      <c r="G223" s="29"/>
      <c r="H223" s="29"/>
      <c r="I223" s="12"/>
    </row>
    <row r="224" ht="39" spans="1:11">
      <c r="A224" s="26" t="s">
        <v>327</v>
      </c>
      <c r="B224" s="26" t="s">
        <v>328</v>
      </c>
      <c r="C224" s="26" t="s">
        <v>329</v>
      </c>
      <c r="D224" s="7" t="s">
        <v>124</v>
      </c>
      <c r="E224" s="28">
        <v>72</v>
      </c>
      <c r="F224" s="29">
        <v>130.97</v>
      </c>
      <c r="G224" s="29"/>
      <c r="H224" s="29"/>
      <c r="I224" s="12"/>
    </row>
    <row r="225" ht="39" spans="1:9">
      <c r="A225" s="26" t="s">
        <v>330</v>
      </c>
      <c r="B225" s="26" t="s">
        <v>328</v>
      </c>
      <c r="C225" s="26" t="s">
        <v>331</v>
      </c>
      <c r="D225" s="7" t="s">
        <v>124</v>
      </c>
      <c r="E225" s="28">
        <v>144</v>
      </c>
      <c r="F225" s="29">
        <v>22.78</v>
      </c>
      <c r="G225" s="29"/>
      <c r="H225" s="29"/>
      <c r="I225" s="12"/>
    </row>
    <row r="226" spans="1:9">
      <c r="A226" s="26" t="s">
        <v>13</v>
      </c>
      <c r="B226" s="26" t="s">
        <v>332</v>
      </c>
      <c r="C226" s="26" t="s">
        <v>13</v>
      </c>
      <c r="D226" s="7" t="s">
        <v>13</v>
      </c>
      <c r="E226" s="27"/>
      <c r="F226" s="27"/>
      <c r="G226" s="29"/>
      <c r="H226" s="29"/>
      <c r="I226" s="12"/>
    </row>
    <row r="227" ht="26" spans="1:9">
      <c r="A227" s="26" t="s">
        <v>333</v>
      </c>
      <c r="B227" s="26" t="s">
        <v>332</v>
      </c>
      <c r="C227" s="26" t="s">
        <v>334</v>
      </c>
      <c r="D227" s="7" t="s">
        <v>124</v>
      </c>
      <c r="E227" s="28">
        <v>8</v>
      </c>
      <c r="F227" s="29">
        <v>154.75</v>
      </c>
      <c r="G227" s="29"/>
      <c r="H227" s="29"/>
      <c r="I227" s="12"/>
    </row>
    <row r="228" ht="26" spans="1:9">
      <c r="A228" s="26" t="s">
        <v>335</v>
      </c>
      <c r="B228" s="26" t="s">
        <v>332</v>
      </c>
      <c r="C228" s="26" t="s">
        <v>336</v>
      </c>
      <c r="D228" s="7" t="s">
        <v>124</v>
      </c>
      <c r="E228" s="28">
        <v>15</v>
      </c>
      <c r="F228" s="29">
        <v>171.8</v>
      </c>
      <c r="G228" s="29"/>
      <c r="H228" s="29"/>
      <c r="I228" s="12"/>
    </row>
    <row r="229" ht="26" spans="1:9">
      <c r="A229" s="26" t="s">
        <v>337</v>
      </c>
      <c r="B229" s="26" t="s">
        <v>332</v>
      </c>
      <c r="C229" s="26" t="s">
        <v>338</v>
      </c>
      <c r="D229" s="7" t="s">
        <v>124</v>
      </c>
      <c r="E229" s="28">
        <v>36</v>
      </c>
      <c r="F229" s="29">
        <v>189.19</v>
      </c>
      <c r="G229" s="29"/>
      <c r="H229" s="29"/>
      <c r="I229" s="12"/>
    </row>
    <row r="230" spans="1:9">
      <c r="A230" s="14" t="s">
        <v>339</v>
      </c>
      <c r="B230" s="15"/>
      <c r="C230" s="15"/>
      <c r="D230" s="15"/>
      <c r="E230" s="15"/>
      <c r="F230" s="15"/>
      <c r="G230" s="15"/>
      <c r="H230" s="15"/>
      <c r="I230" s="16"/>
    </row>
    <row r="231" spans="1:9">
      <c r="A231" s="14" t="s">
        <v>340</v>
      </c>
      <c r="B231" s="15"/>
      <c r="C231" s="15"/>
      <c r="D231" s="15"/>
      <c r="E231" s="15"/>
      <c r="F231" s="15"/>
      <c r="G231" s="15"/>
      <c r="H231" s="15"/>
      <c r="I231" s="16"/>
    </row>
    <row r="232" ht="78" spans="1:9">
      <c r="A232" s="26" t="s">
        <v>341</v>
      </c>
      <c r="B232" s="26" t="s">
        <v>342</v>
      </c>
      <c r="C232" s="26" t="s">
        <v>343</v>
      </c>
      <c r="D232" s="7" t="s">
        <v>43</v>
      </c>
      <c r="E232" s="28">
        <v>36</v>
      </c>
      <c r="F232" s="29">
        <v>166.41</v>
      </c>
      <c r="G232" s="29"/>
      <c r="H232" s="29"/>
      <c r="I232" s="12"/>
    </row>
    <row r="233" ht="39" spans="1:9">
      <c r="A233" s="26" t="s">
        <v>344</v>
      </c>
      <c r="B233" s="26" t="s">
        <v>342</v>
      </c>
      <c r="C233" s="26" t="s">
        <v>345</v>
      </c>
      <c r="D233" s="7" t="s">
        <v>43</v>
      </c>
      <c r="E233" s="28">
        <v>108</v>
      </c>
      <c r="F233" s="29">
        <v>70.94</v>
      </c>
      <c r="G233" s="29"/>
      <c r="H233" s="29"/>
      <c r="I233" s="12"/>
    </row>
    <row r="234" ht="39" spans="1:9">
      <c r="A234" s="26" t="s">
        <v>346</v>
      </c>
      <c r="B234" s="26" t="s">
        <v>347</v>
      </c>
      <c r="C234" s="26" t="s">
        <v>348</v>
      </c>
      <c r="D234" s="7" t="s">
        <v>124</v>
      </c>
      <c r="E234" s="28">
        <v>144</v>
      </c>
      <c r="F234" s="29">
        <v>6.96</v>
      </c>
      <c r="G234" s="29"/>
      <c r="H234" s="29"/>
      <c r="I234" s="12"/>
    </row>
    <row r="235" ht="52" spans="1:9">
      <c r="A235" s="26" t="s">
        <v>349</v>
      </c>
      <c r="B235" s="26" t="s">
        <v>350</v>
      </c>
      <c r="C235" s="26" t="s">
        <v>351</v>
      </c>
      <c r="D235" s="7" t="s">
        <v>124</v>
      </c>
      <c r="E235" s="28">
        <v>36</v>
      </c>
      <c r="F235" s="29">
        <v>21.61</v>
      </c>
      <c r="G235" s="29"/>
      <c r="H235" s="29"/>
      <c r="I235" s="12"/>
    </row>
    <row r="236" ht="52" spans="1:9">
      <c r="A236" s="26" t="s">
        <v>352</v>
      </c>
      <c r="B236" s="26" t="s">
        <v>342</v>
      </c>
      <c r="C236" s="26" t="s">
        <v>353</v>
      </c>
      <c r="D236" s="7" t="s">
        <v>43</v>
      </c>
      <c r="E236" s="28">
        <v>300</v>
      </c>
      <c r="F236" s="29">
        <v>163.43</v>
      </c>
      <c r="G236" s="29"/>
      <c r="H236" s="29"/>
      <c r="I236" s="12"/>
    </row>
    <row r="237" ht="39" spans="1:9">
      <c r="A237" s="26" t="s">
        <v>354</v>
      </c>
      <c r="B237" s="26" t="s">
        <v>355</v>
      </c>
      <c r="C237" s="26" t="s">
        <v>356</v>
      </c>
      <c r="D237" s="7" t="s">
        <v>124</v>
      </c>
      <c r="E237" s="28">
        <v>36</v>
      </c>
      <c r="F237" s="29">
        <v>122.55</v>
      </c>
      <c r="G237" s="29"/>
      <c r="H237" s="29"/>
      <c r="I237" s="12"/>
    </row>
    <row r="238" ht="52" spans="1:9">
      <c r="A238" s="26" t="s">
        <v>357</v>
      </c>
      <c r="B238" s="26" t="s">
        <v>347</v>
      </c>
      <c r="C238" s="26" t="s">
        <v>358</v>
      </c>
      <c r="D238" s="7" t="s">
        <v>124</v>
      </c>
      <c r="E238" s="28">
        <v>36</v>
      </c>
      <c r="F238" s="29">
        <v>7.15</v>
      </c>
      <c r="G238" s="29"/>
      <c r="H238" s="29"/>
      <c r="I238" s="12"/>
    </row>
    <row r="239" ht="26" spans="1:9">
      <c r="A239" s="26" t="s">
        <v>359</v>
      </c>
      <c r="B239" s="26" t="s">
        <v>360</v>
      </c>
      <c r="C239" s="26" t="s">
        <v>361</v>
      </c>
      <c r="D239" s="7" t="s">
        <v>35</v>
      </c>
      <c r="E239" s="28">
        <v>36</v>
      </c>
      <c r="F239" s="29">
        <v>482.25</v>
      </c>
      <c r="G239" s="29"/>
      <c r="H239" s="29"/>
      <c r="I239" s="12"/>
    </row>
    <row r="240" ht="39" spans="1:9">
      <c r="A240" s="26" t="s">
        <v>362</v>
      </c>
      <c r="B240" s="26" t="s">
        <v>363</v>
      </c>
      <c r="C240" s="26" t="s">
        <v>364</v>
      </c>
      <c r="D240" s="7" t="s">
        <v>35</v>
      </c>
      <c r="E240" s="28">
        <v>36</v>
      </c>
      <c r="F240" s="29">
        <v>159.84</v>
      </c>
      <c r="G240" s="29"/>
      <c r="H240" s="29"/>
      <c r="I240" s="12"/>
    </row>
    <row r="241" ht="65" spans="1:9">
      <c r="A241" s="26" t="s">
        <v>365</v>
      </c>
      <c r="B241" s="26" t="s">
        <v>366</v>
      </c>
      <c r="C241" s="26" t="s">
        <v>367</v>
      </c>
      <c r="D241" s="7" t="s">
        <v>48</v>
      </c>
      <c r="E241" s="28">
        <v>396</v>
      </c>
      <c r="F241" s="29">
        <v>20.39</v>
      </c>
      <c r="G241" s="29"/>
      <c r="H241" s="29"/>
      <c r="I241" s="12"/>
    </row>
    <row r="242" ht="78" spans="1:9">
      <c r="A242" s="26" t="s">
        <v>368</v>
      </c>
      <c r="B242" s="26" t="s">
        <v>369</v>
      </c>
      <c r="C242" s="26" t="s">
        <v>370</v>
      </c>
      <c r="D242" s="7" t="s">
        <v>48</v>
      </c>
      <c r="E242" s="28">
        <v>1152</v>
      </c>
      <c r="F242" s="29">
        <v>4.15</v>
      </c>
      <c r="G242" s="29"/>
      <c r="H242" s="29"/>
      <c r="I242" s="12"/>
    </row>
    <row r="243" spans="1:9">
      <c r="A243" s="26" t="s">
        <v>13</v>
      </c>
      <c r="B243" s="26" t="s">
        <v>371</v>
      </c>
      <c r="C243" s="26" t="s">
        <v>13</v>
      </c>
      <c r="D243" s="7" t="s">
        <v>13</v>
      </c>
      <c r="E243" s="27"/>
      <c r="F243" s="27"/>
      <c r="G243" s="29"/>
      <c r="H243" s="29"/>
      <c r="I243" s="12"/>
    </row>
    <row r="244" ht="65" spans="1:9">
      <c r="A244" s="26" t="s">
        <v>372</v>
      </c>
      <c r="B244" s="26" t="s">
        <v>373</v>
      </c>
      <c r="C244" s="26" t="s">
        <v>374</v>
      </c>
      <c r="D244" s="7" t="s">
        <v>48</v>
      </c>
      <c r="E244" s="28">
        <v>54</v>
      </c>
      <c r="F244" s="29">
        <v>19.26</v>
      </c>
      <c r="G244" s="29"/>
      <c r="H244" s="29"/>
      <c r="I244" s="12"/>
    </row>
    <row r="245" ht="65" spans="1:9">
      <c r="A245" s="26" t="s">
        <v>375</v>
      </c>
      <c r="B245" s="26" t="s">
        <v>373</v>
      </c>
      <c r="C245" s="26" t="s">
        <v>376</v>
      </c>
      <c r="D245" s="7" t="s">
        <v>48</v>
      </c>
      <c r="E245" s="28">
        <v>450</v>
      </c>
      <c r="F245" s="29">
        <v>22.99</v>
      </c>
      <c r="G245" s="29"/>
      <c r="H245" s="29"/>
      <c r="I245" s="12"/>
    </row>
    <row r="246" ht="39" spans="1:9">
      <c r="A246" s="26" t="s">
        <v>377</v>
      </c>
      <c r="B246" s="26" t="s">
        <v>378</v>
      </c>
      <c r="C246" s="26" t="s">
        <v>379</v>
      </c>
      <c r="D246" s="7" t="s">
        <v>380</v>
      </c>
      <c r="E246" s="28">
        <v>36</v>
      </c>
      <c r="F246" s="29">
        <v>341.67</v>
      </c>
      <c r="G246" s="29"/>
      <c r="H246" s="29"/>
      <c r="I246" s="12"/>
    </row>
    <row r="247" spans="1:9">
      <c r="A247" s="14" t="s">
        <v>381</v>
      </c>
      <c r="B247" s="15"/>
      <c r="C247" s="15"/>
      <c r="D247" s="15"/>
      <c r="E247" s="15"/>
      <c r="F247" s="15"/>
      <c r="G247" s="15"/>
      <c r="H247" s="15"/>
      <c r="I247" s="16"/>
    </row>
    <row r="248" ht="52" spans="1:9">
      <c r="A248" s="26" t="s">
        <v>382</v>
      </c>
      <c r="B248" s="26" t="s">
        <v>383</v>
      </c>
      <c r="C248" s="26" t="s">
        <v>384</v>
      </c>
      <c r="D248" s="7" t="s">
        <v>35</v>
      </c>
      <c r="E248" s="28">
        <v>36</v>
      </c>
      <c r="F248" s="29">
        <v>1194.62</v>
      </c>
      <c r="G248" s="29"/>
      <c r="H248" s="29"/>
      <c r="I248" s="12"/>
    </row>
    <row r="249" ht="39" spans="1:9">
      <c r="A249" s="26" t="s">
        <v>385</v>
      </c>
      <c r="B249" s="26" t="s">
        <v>363</v>
      </c>
      <c r="C249" s="26" t="s">
        <v>364</v>
      </c>
      <c r="D249" s="7" t="s">
        <v>35</v>
      </c>
      <c r="E249" s="28">
        <v>36</v>
      </c>
      <c r="F249" s="29">
        <v>159.84</v>
      </c>
      <c r="G249" s="29"/>
      <c r="H249" s="29"/>
      <c r="I249" s="12"/>
    </row>
    <row r="250" ht="39" spans="1:9">
      <c r="A250" s="26" t="s">
        <v>386</v>
      </c>
      <c r="B250" s="26" t="s">
        <v>387</v>
      </c>
      <c r="C250" s="26" t="s">
        <v>388</v>
      </c>
      <c r="D250" s="7" t="s">
        <v>48</v>
      </c>
      <c r="E250" s="28">
        <v>5.4</v>
      </c>
      <c r="F250" s="29">
        <v>279.07</v>
      </c>
      <c r="G250" s="29"/>
      <c r="H250" s="29"/>
      <c r="I250" s="12"/>
    </row>
    <row r="251" ht="117" spans="1:9">
      <c r="A251" s="26" t="s">
        <v>389</v>
      </c>
      <c r="B251" s="26" t="s">
        <v>390</v>
      </c>
      <c r="C251" s="26" t="s">
        <v>391</v>
      </c>
      <c r="D251" s="7" t="s">
        <v>283</v>
      </c>
      <c r="E251" s="28">
        <v>56.45</v>
      </c>
      <c r="F251" s="29">
        <v>164.48</v>
      </c>
      <c r="G251" s="29"/>
      <c r="H251" s="29"/>
      <c r="I251" s="12"/>
    </row>
    <row r="252" ht="91" spans="1:9">
      <c r="A252" s="26" t="s">
        <v>392</v>
      </c>
      <c r="B252" s="26" t="s">
        <v>393</v>
      </c>
      <c r="C252" s="26" t="s">
        <v>394</v>
      </c>
      <c r="D252" s="7" t="s">
        <v>395</v>
      </c>
      <c r="E252" s="28">
        <v>238.22</v>
      </c>
      <c r="F252" s="29">
        <v>2.31</v>
      </c>
      <c r="G252" s="29"/>
      <c r="H252" s="29"/>
      <c r="I252" s="12"/>
    </row>
    <row r="253" ht="39" spans="1:9">
      <c r="A253" s="26" t="s">
        <v>396</v>
      </c>
      <c r="B253" s="26" t="s">
        <v>397</v>
      </c>
      <c r="C253" s="26" t="s">
        <v>398</v>
      </c>
      <c r="D253" s="7" t="s">
        <v>399</v>
      </c>
      <c r="E253" s="28">
        <v>36</v>
      </c>
      <c r="F253" s="29">
        <v>186</v>
      </c>
      <c r="G253" s="29"/>
      <c r="H253" s="29"/>
      <c r="I253" s="12"/>
    </row>
    <row r="254" spans="1:9">
      <c r="A254" s="26" t="s">
        <v>13</v>
      </c>
      <c r="B254" s="26" t="s">
        <v>400</v>
      </c>
      <c r="C254" s="26" t="s">
        <v>13</v>
      </c>
      <c r="D254" s="7" t="s">
        <v>13</v>
      </c>
      <c r="E254" s="27"/>
      <c r="F254" s="27"/>
      <c r="G254" s="29"/>
      <c r="H254" s="29"/>
      <c r="I254" s="12"/>
    </row>
    <row r="255" ht="104" spans="1:9">
      <c r="A255" s="26" t="s">
        <v>401</v>
      </c>
      <c r="B255" s="26" t="s">
        <v>402</v>
      </c>
      <c r="C255" s="26" t="s">
        <v>403</v>
      </c>
      <c r="D255" s="7" t="s">
        <v>48</v>
      </c>
      <c r="E255" s="28">
        <v>864</v>
      </c>
      <c r="F255" s="29">
        <v>58.29</v>
      </c>
      <c r="G255" s="29"/>
      <c r="H255" s="29"/>
      <c r="I255" s="12"/>
    </row>
    <row r="256" spans="1:9">
      <c r="A256" s="26" t="s">
        <v>13</v>
      </c>
      <c r="B256" s="26" t="s">
        <v>404</v>
      </c>
      <c r="C256" s="26" t="s">
        <v>13</v>
      </c>
      <c r="D256" s="7" t="s">
        <v>13</v>
      </c>
      <c r="E256" s="27"/>
      <c r="F256" s="27"/>
      <c r="G256" s="29"/>
      <c r="H256" s="29"/>
      <c r="I256" s="12"/>
    </row>
    <row r="257" ht="26" spans="1:9">
      <c r="A257" s="26" t="s">
        <v>405</v>
      </c>
      <c r="B257" s="26" t="s">
        <v>406</v>
      </c>
      <c r="C257" s="26" t="s">
        <v>407</v>
      </c>
      <c r="D257" s="7" t="s">
        <v>48</v>
      </c>
      <c r="E257" s="28">
        <v>432</v>
      </c>
      <c r="F257" s="29">
        <v>61.55</v>
      </c>
      <c r="G257" s="29"/>
      <c r="H257" s="29"/>
      <c r="I257" s="12"/>
    </row>
    <row r="258" ht="26" spans="1:9">
      <c r="A258" s="26" t="s">
        <v>408</v>
      </c>
      <c r="B258" s="26" t="s">
        <v>409</v>
      </c>
      <c r="C258" s="26" t="s">
        <v>410</v>
      </c>
      <c r="D258" s="7" t="s">
        <v>124</v>
      </c>
      <c r="E258" s="28">
        <v>36</v>
      </c>
      <c r="F258" s="29">
        <v>303.6</v>
      </c>
      <c r="G258" s="29"/>
      <c r="H258" s="29"/>
      <c r="I258" s="12"/>
    </row>
    <row r="259" spans="1:9">
      <c r="A259" s="14" t="s">
        <v>272</v>
      </c>
      <c r="B259" s="15"/>
      <c r="C259" s="15"/>
      <c r="D259" s="15"/>
      <c r="E259" s="15"/>
      <c r="F259" s="15"/>
      <c r="G259" s="15"/>
      <c r="H259" s="15"/>
      <c r="I259" s="16"/>
    </row>
    <row r="260" spans="1:9">
      <c r="A260" s="14" t="s">
        <v>273</v>
      </c>
      <c r="B260" s="15"/>
      <c r="C260" s="15"/>
      <c r="D260" s="15"/>
      <c r="E260" s="15"/>
      <c r="F260" s="15"/>
      <c r="G260" s="15"/>
      <c r="H260" s="15"/>
      <c r="I260" s="16"/>
    </row>
    <row r="261" spans="1:9">
      <c r="A261" s="14" t="s">
        <v>274</v>
      </c>
      <c r="B261" s="15"/>
      <c r="C261" s="15"/>
      <c r="D261" s="15"/>
      <c r="E261" s="15"/>
      <c r="F261" s="15"/>
      <c r="G261" s="15"/>
      <c r="H261" s="15"/>
      <c r="I261" s="16"/>
    </row>
    <row r="262" ht="26" spans="1:9">
      <c r="A262" s="26" t="s">
        <v>411</v>
      </c>
      <c r="B262" s="26" t="s">
        <v>412</v>
      </c>
      <c r="C262" s="26" t="s">
        <v>13</v>
      </c>
      <c r="D262" s="7" t="s">
        <v>62</v>
      </c>
      <c r="E262" s="28">
        <v>1</v>
      </c>
      <c r="F262" s="29">
        <v>2225</v>
      </c>
      <c r="G262" s="29"/>
      <c r="H262" s="29"/>
      <c r="I262" s="12"/>
    </row>
    <row r="263" spans="1:9">
      <c r="A263" s="14" t="s">
        <v>339</v>
      </c>
      <c r="B263" s="15"/>
      <c r="C263" s="15"/>
      <c r="D263" s="15"/>
      <c r="E263" s="15"/>
      <c r="F263" s="15"/>
      <c r="G263" s="15"/>
      <c r="H263" s="15"/>
      <c r="I263" s="16"/>
    </row>
    <row r="264" spans="1:9">
      <c r="A264" s="14" t="s">
        <v>340</v>
      </c>
      <c r="B264" s="15"/>
      <c r="C264" s="15"/>
      <c r="D264" s="15"/>
      <c r="E264" s="15"/>
      <c r="F264" s="15"/>
      <c r="G264" s="15"/>
      <c r="H264" s="15"/>
      <c r="I264" s="16"/>
    </row>
    <row r="265" ht="26" spans="1:9">
      <c r="A265" s="26" t="s">
        <v>413</v>
      </c>
      <c r="B265" s="26" t="s">
        <v>412</v>
      </c>
      <c r="C265" s="26" t="s">
        <v>13</v>
      </c>
      <c r="D265" s="7" t="s">
        <v>62</v>
      </c>
      <c r="E265" s="28">
        <v>36</v>
      </c>
      <c r="F265" s="29">
        <v>18.31</v>
      </c>
      <c r="G265" s="29"/>
      <c r="H265" s="29"/>
      <c r="I265" s="12"/>
    </row>
    <row r="266" spans="1:9">
      <c r="A266" s="14" t="s">
        <v>381</v>
      </c>
      <c r="B266" s="15"/>
      <c r="C266" s="15"/>
      <c r="D266" s="15"/>
      <c r="E266" s="15"/>
      <c r="F266" s="15"/>
      <c r="G266" s="15"/>
      <c r="H266" s="15"/>
      <c r="I266" s="16"/>
    </row>
    <row r="267" ht="26" spans="1:9">
      <c r="A267" s="26" t="s">
        <v>414</v>
      </c>
      <c r="B267" s="26" t="s">
        <v>412</v>
      </c>
      <c r="C267" s="26" t="s">
        <v>13</v>
      </c>
      <c r="D267" s="7" t="s">
        <v>62</v>
      </c>
      <c r="E267" s="28">
        <v>36</v>
      </c>
      <c r="F267" s="29">
        <v>8.75</v>
      </c>
      <c r="G267" s="29"/>
      <c r="H267" s="29"/>
      <c r="I267" s="12"/>
    </row>
    <row r="268" spans="1:9">
      <c r="A268" s="14" t="s">
        <v>415</v>
      </c>
      <c r="B268" s="15"/>
      <c r="C268" s="15"/>
      <c r="D268" s="15"/>
      <c r="E268" s="15"/>
      <c r="F268" s="15"/>
      <c r="G268" s="15"/>
      <c r="H268" s="15"/>
      <c r="I268" s="16"/>
    </row>
    <row r="269" ht="36" spans="1:9">
      <c r="A269" s="14">
        <v>1</v>
      </c>
      <c r="B269" s="14" t="s">
        <v>416</v>
      </c>
      <c r="C269" s="16"/>
      <c r="D269" s="34" t="s">
        <v>62</v>
      </c>
      <c r="E269" s="35">
        <v>1</v>
      </c>
      <c r="F269" s="29">
        <v>5234</v>
      </c>
      <c r="G269" s="36"/>
      <c r="H269" s="36"/>
      <c r="I269" s="13" t="s">
        <v>23</v>
      </c>
    </row>
    <row r="270" ht="36" spans="1:9">
      <c r="A270" s="14">
        <v>2</v>
      </c>
      <c r="B270" s="14" t="s">
        <v>417</v>
      </c>
      <c r="C270" s="16"/>
      <c r="D270" s="34" t="s">
        <v>62</v>
      </c>
      <c r="E270" s="35">
        <v>1</v>
      </c>
      <c r="F270" s="29">
        <v>662</v>
      </c>
      <c r="G270" s="36"/>
      <c r="H270" s="36"/>
      <c r="I270" s="13" t="s">
        <v>23</v>
      </c>
    </row>
    <row r="271" ht="36" spans="1:9">
      <c r="A271" s="14">
        <v>3</v>
      </c>
      <c r="B271" s="14" t="s">
        <v>418</v>
      </c>
      <c r="C271" s="16"/>
      <c r="D271" s="34" t="s">
        <v>62</v>
      </c>
      <c r="E271" s="35">
        <v>1</v>
      </c>
      <c r="F271" s="29">
        <v>639</v>
      </c>
      <c r="G271" s="36"/>
      <c r="H271" s="36"/>
      <c r="I271" s="13" t="s">
        <v>23</v>
      </c>
    </row>
    <row r="272" ht="36" spans="1:9">
      <c r="A272" s="14" t="s">
        <v>419</v>
      </c>
      <c r="B272" s="15"/>
      <c r="C272" s="15"/>
      <c r="D272" s="15"/>
      <c r="E272" s="15"/>
      <c r="F272" s="15"/>
      <c r="G272" s="16"/>
      <c r="H272" s="36">
        <v>30000</v>
      </c>
      <c r="I272" s="13" t="s">
        <v>23</v>
      </c>
    </row>
    <row r="273" spans="1:9">
      <c r="A273" s="14" t="s">
        <v>270</v>
      </c>
      <c r="B273" s="15"/>
      <c r="C273" s="15"/>
      <c r="D273" s="15"/>
      <c r="E273" s="15"/>
      <c r="F273" s="15"/>
      <c r="G273" s="16"/>
      <c r="H273" s="34"/>
      <c r="I273" s="18"/>
    </row>
    <row r="274" spans="1:9">
      <c r="A274" s="14" t="s">
        <v>420</v>
      </c>
      <c r="B274" s="15"/>
      <c r="C274" s="15"/>
      <c r="D274" s="15"/>
      <c r="E274" s="15"/>
      <c r="F274" s="15"/>
      <c r="G274" s="16"/>
      <c r="H274" s="34"/>
      <c r="I274" s="18"/>
    </row>
    <row r="275" spans="1:9">
      <c r="A275" s="14" t="s">
        <v>421</v>
      </c>
      <c r="B275" s="15"/>
      <c r="C275" s="15"/>
      <c r="D275" s="15"/>
      <c r="E275" s="15"/>
      <c r="F275" s="15"/>
      <c r="G275" s="16"/>
      <c r="H275" s="34"/>
      <c r="I275" s="12"/>
    </row>
    <row r="276" spans="1:9">
      <c r="A276" s="14" t="s">
        <v>426</v>
      </c>
      <c r="B276" s="15"/>
      <c r="C276" s="15"/>
      <c r="D276" s="15"/>
      <c r="E276" s="15"/>
      <c r="F276" s="15"/>
      <c r="G276" s="16"/>
      <c r="H276" s="34"/>
      <c r="I276" s="12"/>
    </row>
    <row r="278" ht="23" customHeight="1" spans="1:9">
      <c r="E278" s="2" t="s">
        <v>427</v>
      </c>
      <c r="G278" s="37"/>
      <c r="H278" s="37"/>
      <c r="I278" s="37"/>
    </row>
    <row r="279" ht="23" customHeight="1" spans="1:9">
      <c r="F279" s="38" t="s">
        <v>428</v>
      </c>
      <c r="G279" s="38"/>
      <c r="H279" s="38"/>
      <c r="I279" s="38"/>
    </row>
  </sheetData>
  <mergeCells count="30">
    <mergeCell ref="A1:I1"/>
    <mergeCell ref="A2:I2"/>
    <mergeCell ref="A4:I4"/>
    <mergeCell ref="A196:G196"/>
    <mergeCell ref="A197:I197"/>
    <mergeCell ref="A198:I198"/>
    <mergeCell ref="A199:I199"/>
    <mergeCell ref="A200:I200"/>
    <mergeCell ref="J210:K210"/>
    <mergeCell ref="A230:I230"/>
    <mergeCell ref="A231:I231"/>
    <mergeCell ref="A247:I247"/>
    <mergeCell ref="A259:I259"/>
    <mergeCell ref="A260:I260"/>
    <mergeCell ref="A261:I261"/>
    <mergeCell ref="A263:I263"/>
    <mergeCell ref="A264:I264"/>
    <mergeCell ref="A266:I266"/>
    <mergeCell ref="A268:I268"/>
    <mergeCell ref="B269:C269"/>
    <mergeCell ref="B270:C270"/>
    <mergeCell ref="B271:C271"/>
    <mergeCell ref="A272:G272"/>
    <mergeCell ref="A273:G273"/>
    <mergeCell ref="A274:G274"/>
    <mergeCell ref="A275:G275"/>
    <mergeCell ref="A276:G276"/>
    <mergeCell ref="E278:F278"/>
    <mergeCell ref="G278:I278"/>
    <mergeCell ref="F279:I279"/>
  </mergeCells>
  <pageMargins left="0.511805555555556" right="0.236111111111111" top="0.511805555555556" bottom="0.550694444444444"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工程量清单</vt:lpstr>
      <vt:lpstr>标价工程量清单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今日云晴</cp:lastModifiedBy>
  <dcterms:created xsi:type="dcterms:W3CDTF">2026-03-26T08:28:00Z</dcterms:created>
  <dcterms:modified xsi:type="dcterms:W3CDTF">2026-04-13T07:49:40Z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B1A4EEBDC84D41D4AFAA045A4C610E69_13</vt:lpwstr>
  </property>
  <property fmtid="{D5CDD505-2E9C-101B-9397-08002B2CF9AE}" pid="3" name="KSOProductBuildVer">
    <vt:lpwstr>2052-12.1.0.25225</vt:lpwstr>
  </property>
  <property fmtid="{D5CDD505-2E9C-101B-9397-08002B2CF9AE}" pid="4" name="CalculationRule">
    <vt:i4>0</vt:i4>
  </property>
</Properties>
</file>