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35" activeTab="3"/>
  </bookViews>
  <sheets>
    <sheet name="控制价" sheetId="1" r:id="rId1"/>
    <sheet name="表3工程造价汇总表" sheetId="4" r:id="rId2"/>
    <sheet name="表4单位工程造价汇总表" sheetId="5" r:id="rId3"/>
    <sheet name="表5分部分项工程量清单与计价表" sheetId="6" r:id="rId4"/>
    <sheet name="表7单价措施项目清单与计价表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<sst xmlns="http://schemas.openxmlformats.org/spreadsheetml/2006/main" count="873" uniqueCount="408">
  <si>
    <t/>
  </si>
  <si>
    <t>林浦广场（1号楼）一层改造工程</t>
  </si>
  <si>
    <t>采 购 控 制 价</t>
  </si>
  <si>
    <t>采购控制价(小写):</t>
  </si>
  <si>
    <t>1832512元</t>
  </si>
  <si>
    <t>其中：甲供材料费</t>
  </si>
  <si>
    <t>/</t>
  </si>
  <si>
    <t>(大写):</t>
  </si>
  <si>
    <t>壹佰捌拾叁万贰仟伍佰壹拾贰元整</t>
  </si>
  <si>
    <t>工程项目造价汇总表</t>
  </si>
  <si>
    <t>工程名称：林浦广场（1号楼）一层改造工程  装饰工程</t>
  </si>
  <si>
    <t>序号</t>
  </si>
  <si>
    <t>单位工程名称</t>
  </si>
  <si>
    <t>金额(元)</t>
  </si>
  <si>
    <t>备注</t>
  </si>
  <si>
    <t>1</t>
  </si>
  <si>
    <t>装饰工程</t>
  </si>
  <si>
    <t>2</t>
  </si>
  <si>
    <t>安装工程</t>
  </si>
  <si>
    <t>安全生产费</t>
  </si>
  <si>
    <t>固定费用，不可竞争</t>
  </si>
  <si>
    <t>暂列金</t>
  </si>
  <si>
    <t>合        计</t>
  </si>
  <si>
    <t>取整</t>
  </si>
  <si>
    <t>单位工程造价汇总表</t>
  </si>
  <si>
    <t>工程名称：林浦广场（1号楼）一层改造工程  装饰工程  装饰工程</t>
  </si>
  <si>
    <t>第1页 共2页</t>
  </si>
  <si>
    <t>汇 总 内 容</t>
  </si>
  <si>
    <t>金 额(元)</t>
  </si>
  <si>
    <t>分部分项工程费</t>
  </si>
  <si>
    <t>措施项目费</t>
  </si>
  <si>
    <t>2.1</t>
  </si>
  <si>
    <t>总价措施项目费</t>
  </si>
  <si>
    <t>2.1.1</t>
  </si>
  <si>
    <t>安全文明施工费</t>
  </si>
  <si>
    <t>2.1.2</t>
  </si>
  <si>
    <t>其他总价措施费</t>
  </si>
  <si>
    <t>2.1.3</t>
  </si>
  <si>
    <t>防尘喷雾措施费</t>
  </si>
  <si>
    <t>2.2</t>
  </si>
  <si>
    <t>单价措施项目费</t>
  </si>
  <si>
    <t>3</t>
  </si>
  <si>
    <t>其他项目费</t>
  </si>
  <si>
    <t>3.1</t>
  </si>
  <si>
    <t>暂列金额</t>
  </si>
  <si>
    <t>3.2</t>
  </si>
  <si>
    <t>专业工程暂估价</t>
  </si>
  <si>
    <t>3.3</t>
  </si>
  <si>
    <t>总承包服务费</t>
  </si>
  <si>
    <t>合  计=1+2+3</t>
  </si>
  <si>
    <t>工程名称：林浦广场（1号楼）一层改造工程  装饰工程  安装工程</t>
  </si>
  <si>
    <t>第2页 共2页</t>
  </si>
  <si>
    <t>分部分项工程量清单与计价表</t>
  </si>
  <si>
    <t>工程名称：林浦广场（1号楼）一层改造工程</t>
  </si>
  <si>
    <t>第1页 共7页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</si>
  <si>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</si>
  <si>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</si>
  <si>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</si>
  <si>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</si>
  <si>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</si>
  <si>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</si>
  <si>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</si>
  <si>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</si>
  <si>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单项工程(17房屋建筑与装饰)</t>
  </si>
  <si>
    <t>单位工程(17房屋建筑与装饰)</t>
  </si>
  <si>
    <t>拆除工程</t>
  </si>
  <si>
    <t>分项工程(17房屋建筑与装饰)</t>
  </si>
  <si>
    <t>011604002001</t>
  </si>
  <si>
    <t>立面抹灰层拆除</t>
  </si>
  <si>
    <t>m2</t>
  </si>
  <si>
    <t>清单</t>
  </si>
  <si>
    <t>011604001001</t>
  </si>
  <si>
    <t>平面抹灰层拆除</t>
  </si>
  <si>
    <t>010103002001</t>
  </si>
  <si>
    <t>余方弃置</t>
  </si>
  <si>
    <t>m3</t>
  </si>
  <si>
    <t>吊顶</t>
  </si>
  <si>
    <t>4</t>
  </si>
  <si>
    <t>011302001003</t>
  </si>
  <si>
    <t>天棚吊顶</t>
  </si>
  <si>
    <t>(1)吊顶形式、吊杆规格、高度:φ8全丝杆 M10膨胀螺栓固定 600mm×600mm 跌级
(2)龙骨材料种类、规格、中距:50主龙@600+50副龙@400mm系列轻钢龙骨吊顶
(3)基层材料种类、规格:18mm厘阻燃板
(4)面层材料品种、规格:6mm厚双层硅酸钙板面层</t>
  </si>
  <si>
    <t>5</t>
  </si>
  <si>
    <t>011302001004</t>
  </si>
  <si>
    <t>其他装饰</t>
  </si>
  <si>
    <t>6</t>
  </si>
  <si>
    <t>011201001001</t>
  </si>
  <si>
    <t>墙面一般抹灰</t>
  </si>
  <si>
    <t>(1)底层厚度、砂浆配合比:12厚1:3水泥砂浆
(2)面层厚度、砂浆配合比:6厚1:2.5水泥砂浆
(3)部位:</t>
  </si>
  <si>
    <t>7</t>
  </si>
  <si>
    <t>011209002001</t>
  </si>
  <si>
    <t>全玻(无框玻璃)幕墙</t>
  </si>
  <si>
    <t>8</t>
  </si>
  <si>
    <t>010805001001</t>
  </si>
  <si>
    <t>电子感应门</t>
  </si>
  <si>
    <t>樘</t>
  </si>
  <si>
    <t>9</t>
  </si>
  <si>
    <t>010607005001</t>
  </si>
  <si>
    <t>砌块墙钢丝网加固</t>
  </si>
  <si>
    <t>(1)砌块墙界面剂上铺玻纤网整墙满铺</t>
  </si>
  <si>
    <t>10</t>
  </si>
  <si>
    <t>011406001007</t>
  </si>
  <si>
    <t>抹灰面油漆涂料</t>
  </si>
  <si>
    <t>(1)墙面 
(2)抹灰面
(3)3遍专用腻子
(4)白色无机涂料2遍</t>
  </si>
  <si>
    <t>11</t>
  </si>
  <si>
    <t>011102003003</t>
  </si>
  <si>
    <t>块料楼地面</t>
  </si>
  <si>
    <t>12</t>
  </si>
  <si>
    <t>011210003001</t>
  </si>
  <si>
    <t>玻璃隔断</t>
  </si>
  <si>
    <t>13</t>
  </si>
  <si>
    <t>011105003001</t>
  </si>
  <si>
    <t>块料踢脚线</t>
  </si>
  <si>
    <t>14</t>
  </si>
  <si>
    <t>011208001001</t>
  </si>
  <si>
    <t>柱（梁）面装饰</t>
  </si>
  <si>
    <t>15</t>
  </si>
  <si>
    <t>011207001001</t>
  </si>
  <si>
    <t>墙面装饰板</t>
  </si>
  <si>
    <t>(1)木饰面</t>
  </si>
  <si>
    <t>卫生间</t>
  </si>
  <si>
    <t>16</t>
  </si>
  <si>
    <t>011101006002</t>
  </si>
  <si>
    <t>平面砂浆找平层</t>
  </si>
  <si>
    <t>(1)找平层厚度、砂浆配合比:30厚1:3水泥砂浆找平层
(2)部位:卫生间</t>
  </si>
  <si>
    <t>第2页 共7页</t>
  </si>
  <si>
    <t>17</t>
  </si>
  <si>
    <t>010904002002</t>
  </si>
  <si>
    <t>楼（地）面涂膜防水</t>
  </si>
  <si>
    <t>(1)防水膜品种:聚合物水泥防水涂料
(2)涂膜厚度、遍数:2mm厚 平面
(3)部位:卫生间</t>
  </si>
  <si>
    <t>18</t>
  </si>
  <si>
    <t>011102003002</t>
  </si>
  <si>
    <t>(1)结合层厚度、砂浆配合比:25厚1:3干硬性水泥砂浆结合层，表面撒水泥粉，水泥砂浆一道（内掺建筑胶）
(2)面层材料品种、规格、颜色:600*1200mm瓷质面砖
(3)部位:卫生间</t>
  </si>
  <si>
    <t>19</t>
  </si>
  <si>
    <t>011201004002</t>
  </si>
  <si>
    <t>立面砂浆找平层</t>
  </si>
  <si>
    <t>(1)找平层砂浆厚度、配合比:9厚1:3水泥砂浆+5厚1:2.5水泥砂浆
(2)部位:卫生间</t>
  </si>
  <si>
    <t>20</t>
  </si>
  <si>
    <t>010903002002</t>
  </si>
  <si>
    <t>墙面涂膜防水</t>
  </si>
  <si>
    <t>(1)防水膜品种:聚合物水泥防水涂料
(2)涂膜厚度、遍数:2mm厚 立面
(3)部位:卫生间</t>
  </si>
  <si>
    <t>21</t>
  </si>
  <si>
    <t>011204003002</t>
  </si>
  <si>
    <t>块料墙面</t>
  </si>
  <si>
    <t>(1)安装方式:瓷砖胶
(2)面层材料品种、规格、颜色:600*1200mm瓷质面砖
(3)部位:卫生间</t>
  </si>
  <si>
    <t>22</t>
  </si>
  <si>
    <t>011201001002</t>
  </si>
  <si>
    <t>(1)底层厚度、砂浆配合比:12厚1:3水泥砂浆
(2)面层厚度、砂浆配合比:6厚1:2.5水泥砂浆
(3)部位:走道</t>
  </si>
  <si>
    <t>23</t>
  </si>
  <si>
    <t>011210005002</t>
  </si>
  <si>
    <t>成品隔断</t>
  </si>
  <si>
    <t>(1)成品隔断(抗倍特板隔断 卫生间)</t>
  </si>
  <si>
    <t>24</t>
  </si>
  <si>
    <t>011505008004</t>
  </si>
  <si>
    <t>卫生纸盒</t>
  </si>
  <si>
    <t>(1)浴厕配件(卫生纸盒)</t>
  </si>
  <si>
    <t>个</t>
  </si>
  <si>
    <t>25</t>
  </si>
  <si>
    <t>011505010002</t>
  </si>
  <si>
    <t>镜面玻璃</t>
  </si>
  <si>
    <t>(1)浴厕配件(盥洗室台镜 带框 ＞1.0m2)</t>
  </si>
  <si>
    <t>26</t>
  </si>
  <si>
    <t>011505001002</t>
  </si>
  <si>
    <t>洗漱台</t>
  </si>
  <si>
    <t>(1)材料品种、规格、颜色:大理石台面、生态板下柜</t>
  </si>
  <si>
    <t>27</t>
  </si>
  <si>
    <t>011505008005</t>
  </si>
  <si>
    <t>(1)壁挂式抽纸盒</t>
  </si>
  <si>
    <t>28</t>
  </si>
  <si>
    <t>011508004002</t>
  </si>
  <si>
    <t>金属字</t>
  </si>
  <si>
    <t>(1)镌字材料品种、颜色:卫生间标识牌</t>
  </si>
  <si>
    <t>29</t>
  </si>
  <si>
    <t>011210005003</t>
  </si>
  <si>
    <t>30</t>
  </si>
  <si>
    <t>010801002003</t>
  </si>
  <si>
    <t>木质门带套</t>
  </si>
  <si>
    <t>(1)门代号及洞口尺寸:M0921
(2)材质:带门套成品装饰平开复合木门 单开</t>
  </si>
  <si>
    <t>第3页 共7页</t>
  </si>
  <si>
    <t>(3)含配套五金件</t>
  </si>
  <si>
    <t>31</t>
  </si>
  <si>
    <t>011302001001</t>
  </si>
  <si>
    <t>(1)卫生间4m*6m
(2)轻钢龙骨，600*600铝扣版</t>
  </si>
  <si>
    <t>小计（一）</t>
  </si>
  <si>
    <t>单位工程(17安装)</t>
  </si>
  <si>
    <t>电气工程</t>
  </si>
  <si>
    <t>分项工程(17安装)</t>
  </si>
  <si>
    <t>32</t>
  </si>
  <si>
    <t>030412005001</t>
  </si>
  <si>
    <t>荧光灯</t>
  </si>
  <si>
    <t>(1)规格:30W
(2)名称:LED平板灯600x600
(3)安装形式:嵌入式</t>
  </si>
  <si>
    <t>套</t>
  </si>
  <si>
    <t>33</t>
  </si>
  <si>
    <t>(1)规格:30W
(2)名称:LED平板灯600x600(应急)
(3)安装形式:嵌入式</t>
  </si>
  <si>
    <t>34</t>
  </si>
  <si>
    <t>030412004001</t>
  </si>
  <si>
    <t>装饰灯</t>
  </si>
  <si>
    <t>(1)3.5寸LED筒灯(防眩光型)
(2)1*5W
(3)嵌入式</t>
  </si>
  <si>
    <t>35</t>
  </si>
  <si>
    <t>(1)3.5寸LED射灯
(2)1*5W
(3)嵌入式</t>
  </si>
  <si>
    <t>36</t>
  </si>
  <si>
    <t>030411001001</t>
  </si>
  <si>
    <t>配管</t>
  </si>
  <si>
    <t>(1)材质:钢
(2)规格:SC32
(3)名称:电气配管
(4)接地要求:按设计及规范要求
(5)配置形式:暗配</t>
  </si>
  <si>
    <t>m</t>
  </si>
  <si>
    <t>37</t>
  </si>
  <si>
    <t>030411004001</t>
  </si>
  <si>
    <t>配线</t>
  </si>
  <si>
    <t>(1)材质:铜芯线
(2)规格:2.5mm2
(3)名称:照明线路
(4)型号:WDZB1-BYJ(F)
(5)配线形式:管内穿线
(6)配线部位:室内</t>
  </si>
  <si>
    <t>38</t>
  </si>
  <si>
    <t>(1)材质:铜芯线
(2)规格:4.0mm2
(3)名称:照明线路
(4)型号:WDZB1-BYJ(F)
(5)配线形式:管内穿线
(6)配线部位:室内</t>
  </si>
  <si>
    <t>39</t>
  </si>
  <si>
    <t>(1)材质:铜芯线
(2)规格:6.0mm2
(3)名称:照明线路
(4)型号:WDZB1-BYJ(F)
(5)配线形式:管内穿线
(6)配线部位:室内</t>
  </si>
  <si>
    <t>40</t>
  </si>
  <si>
    <t>030502005001</t>
  </si>
  <si>
    <t>双绞线缆</t>
  </si>
  <si>
    <t>(1)名称:管内穿线  六类四对屏蔽双绞线</t>
  </si>
  <si>
    <t>41</t>
  </si>
  <si>
    <t>030404035001</t>
  </si>
  <si>
    <t>插座</t>
  </si>
  <si>
    <t>(1)规格:250V 10A
(2)名称:单相五孔插</t>
  </si>
  <si>
    <t>第4页 共7页</t>
  </si>
  <si>
    <t>座(安全型)
(3)安装方式:暗装</t>
  </si>
  <si>
    <t>42</t>
  </si>
  <si>
    <t>030404033001</t>
  </si>
  <si>
    <t>风扇</t>
  </si>
  <si>
    <t>(1)卫生间排气扇300*300</t>
  </si>
  <si>
    <t>台</t>
  </si>
  <si>
    <t>43</t>
  </si>
  <si>
    <t>031004009001</t>
  </si>
  <si>
    <t>烘手器</t>
  </si>
  <si>
    <t>(1)材质:全自动烘手器</t>
  </si>
  <si>
    <t>44</t>
  </si>
  <si>
    <t>030411006001</t>
  </si>
  <si>
    <t>接线盒</t>
  </si>
  <si>
    <t>(1)名称:灯头盒</t>
  </si>
  <si>
    <t>45</t>
  </si>
  <si>
    <t>(1)名称:开关插座盒</t>
  </si>
  <si>
    <t>46</t>
  </si>
  <si>
    <t>030507008001</t>
  </si>
  <si>
    <t>监控摄像设备</t>
  </si>
  <si>
    <t>(1)监控录像机安装</t>
  </si>
  <si>
    <t>47</t>
  </si>
  <si>
    <t>030411001002</t>
  </si>
  <si>
    <t>(1)材质:套接紧定式镀锌钢导管
(2)规格:JDG20
(3)名称:电气配管
(4)接地要求:按设计要求
(5)配置形式:明敷</t>
  </si>
  <si>
    <t>48</t>
  </si>
  <si>
    <t>030411001003</t>
  </si>
  <si>
    <t>(1)规格:DN25
(2)名称:金属软管
(3)接地要求:按设计要求</t>
  </si>
  <si>
    <t>49</t>
  </si>
  <si>
    <t>030413001001</t>
  </si>
  <si>
    <t>铁构件</t>
  </si>
  <si>
    <t>(1)材质:碳钢
(2)名称:明敷电气管道支架制作、暗装</t>
  </si>
  <si>
    <t>kg</t>
  </si>
  <si>
    <t>50</t>
  </si>
  <si>
    <t>030502005002</t>
  </si>
  <si>
    <t>(1)管内穿放 非屏蔽4对双绞线 UTP6</t>
  </si>
  <si>
    <t>51</t>
  </si>
  <si>
    <t>030411006002</t>
  </si>
  <si>
    <t>(1)材质:钢制
(2)规格:86型
(3)名称:接线盒+空白面板
(4)安装形式:暗装</t>
  </si>
  <si>
    <t>52</t>
  </si>
  <si>
    <t>030501009001</t>
  </si>
  <si>
    <t>路由器</t>
  </si>
  <si>
    <t>(1)网络设备安装试验(无线路由器)</t>
  </si>
  <si>
    <t>53</t>
  </si>
  <si>
    <t>030502012001</t>
  </si>
  <si>
    <t>信息插座</t>
  </si>
  <si>
    <t>(1)名称:六类双孔信息插座(内网+外网)</t>
  </si>
  <si>
    <t>54</t>
  </si>
  <si>
    <t>030502012002</t>
  </si>
  <si>
    <t>(1)名称:六类单孔信息插座(外网)</t>
  </si>
  <si>
    <t>个/块</t>
  </si>
  <si>
    <t>55</t>
  </si>
  <si>
    <t>030411001022</t>
  </si>
  <si>
    <t>56</t>
  </si>
  <si>
    <t>030411001023</t>
  </si>
  <si>
    <t>57</t>
  </si>
  <si>
    <t>030413001004</t>
  </si>
  <si>
    <t>58</t>
  </si>
  <si>
    <t>030502005007</t>
  </si>
  <si>
    <t>59</t>
  </si>
  <si>
    <t>030502005008</t>
  </si>
  <si>
    <t>(1)线槽穿放 非屏蔽4</t>
  </si>
  <si>
    <t>第5页 共7页</t>
  </si>
  <si>
    <t>对双绞线 UTP6</t>
  </si>
  <si>
    <t>60</t>
  </si>
  <si>
    <t>030411006005</t>
  </si>
  <si>
    <t>61</t>
  </si>
  <si>
    <t>030501009003</t>
  </si>
  <si>
    <t>水卫工程</t>
  </si>
  <si>
    <t>62</t>
  </si>
  <si>
    <t>031001006001</t>
  </si>
  <si>
    <t>塑料管</t>
  </si>
  <si>
    <t>(1)卫生间排气扇管加长PVC100管</t>
  </si>
  <si>
    <t>63</t>
  </si>
  <si>
    <t>(1)卫生间排气扇管加长PVC160管</t>
  </si>
  <si>
    <t>64</t>
  </si>
  <si>
    <t>030413002001</t>
  </si>
  <si>
    <t>凿(压)槽</t>
  </si>
  <si>
    <t>(1)名称:混凝土结构(宽mm×深mm70×70)</t>
  </si>
  <si>
    <t>65</t>
  </si>
  <si>
    <t>031001006003</t>
  </si>
  <si>
    <t>(1)材质、规格:室内PE塑料给水管(热熔连接) DN25
(2)压力试验及吹、洗设计要求:管道消毒、冲洗</t>
  </si>
  <si>
    <t>66</t>
  </si>
  <si>
    <t>031004006001</t>
  </si>
  <si>
    <t>大便器</t>
  </si>
  <si>
    <t>(1)蹲式大便器安装(脚踏开关)</t>
  </si>
  <si>
    <t>组</t>
  </si>
  <si>
    <t>67</t>
  </si>
  <si>
    <t>031004003001</t>
  </si>
  <si>
    <t>洗脸盆</t>
  </si>
  <si>
    <t>(1)感应台下式洗脸盆(含混合冷热龙头、洗脸盆排水附件、金属软管、螺纹管件等)</t>
  </si>
  <si>
    <t>68</t>
  </si>
  <si>
    <t>031004007001</t>
  </si>
  <si>
    <t>小便器</t>
  </si>
  <si>
    <t>(1)壁挂式小便器安装(感应开关 埋入式)</t>
  </si>
  <si>
    <t>69</t>
  </si>
  <si>
    <t>031004008001</t>
  </si>
  <si>
    <t>其他成品卫生器具</t>
  </si>
  <si>
    <t>(1)名称:成品拖布池安装（长颈水嘴、成品拖布池）</t>
  </si>
  <si>
    <t>监控系统</t>
  </si>
  <si>
    <t>70</t>
  </si>
  <si>
    <t>030904011001</t>
  </si>
  <si>
    <t>远程控制箱(柜)</t>
  </si>
  <si>
    <t>(1)电气火灾监控设备JBF62S-100</t>
  </si>
  <si>
    <t>71</t>
  </si>
  <si>
    <t>030408002001</t>
  </si>
  <si>
    <t>控制电缆</t>
  </si>
  <si>
    <t>(1)型号:WDZBN-KYY
(2)规格:2×1.5
(3)材质:铜芯
(4)名称:室内铜芯电力电缆敷设
(5)电压等级(kV):0.6/1KV</t>
  </si>
  <si>
    <t>72</t>
  </si>
  <si>
    <t>030904008001</t>
  </si>
  <si>
    <t>模块(模块箱)</t>
  </si>
  <si>
    <t>(1)传感器</t>
  </si>
  <si>
    <t>个/台</t>
  </si>
  <si>
    <t>73</t>
  </si>
  <si>
    <t>030901003001</t>
  </si>
  <si>
    <t>水喷淋(雾)喷头</t>
  </si>
  <si>
    <t>(1)名称:消防喷淋利旧安装</t>
  </si>
  <si>
    <t>火灾报警</t>
  </si>
  <si>
    <t>74</t>
  </si>
  <si>
    <t>030411001017</t>
  </si>
  <si>
    <t>(1)材质:焊接钢管
(2)规格:SC15
(3)名称:电气配管
(4)接地要求:按设计要求
(5)配置形式:明敷</t>
  </si>
  <si>
    <t>第6页 共7页</t>
  </si>
  <si>
    <t>75</t>
  </si>
  <si>
    <t>030411001018</t>
  </si>
  <si>
    <t>(1)材质:焊接钢管
(2)规格:SC15
(3)名称:电气配管
(4)接地要求:按设计要求
(5)配置形式:暗敷</t>
  </si>
  <si>
    <t>76</t>
  </si>
  <si>
    <t>030411001019</t>
  </si>
  <si>
    <t>(1)材质:焊接钢管
(2)规格:SC20
(3)名称:电气配管
(4)接地要求:按设计要求
(5)配置形式:明敷</t>
  </si>
  <si>
    <t>77</t>
  </si>
  <si>
    <t>030411001020</t>
  </si>
  <si>
    <t>(1)材质:焊接钢管
(2)规格:SC20
(3)名称:电气配管
(4)接地要求:按设计要求
(5)配置形式:暗敷</t>
  </si>
  <si>
    <t>78</t>
  </si>
  <si>
    <t>030411001021</t>
  </si>
  <si>
    <t>(1)规格:DN20
(2)名称:金属软管
(3)接地要求:按设计要求</t>
  </si>
  <si>
    <t>79</t>
  </si>
  <si>
    <t>030413001003</t>
  </si>
  <si>
    <t>80</t>
  </si>
  <si>
    <t>030408002002</t>
  </si>
  <si>
    <t>(1)型号:WDZB1N-KVV
(2)规格:2X1.5
(3)材质:铜芯
(4)名称:铜芯控制电缆敷设 
(5)电压等级(kV):0.6/1KV</t>
  </si>
  <si>
    <t>81</t>
  </si>
  <si>
    <t>030411004002</t>
  </si>
  <si>
    <t>(1)材质:铜芯
(2)规格:2.5mm2
(3)名称:电气配线
(4)型号:WDZN-BYJ
(5)配线形式:管内
(6)配线部位:室内</t>
  </si>
  <si>
    <t>82</t>
  </si>
  <si>
    <t>030904006001</t>
  </si>
  <si>
    <t>消防报警电话插孔(电话)</t>
  </si>
  <si>
    <t>(1)名称:手动报警按钮(带电话插孔)</t>
  </si>
  <si>
    <t>83</t>
  </si>
  <si>
    <t>030904003001</t>
  </si>
  <si>
    <t>按钮</t>
  </si>
  <si>
    <t>(1)名称:消防栓按钮</t>
  </si>
  <si>
    <t>84</t>
  </si>
  <si>
    <t>030904001001</t>
  </si>
  <si>
    <t>点型探测器</t>
  </si>
  <si>
    <t>(1)名称:感烟探测器 
(2)类型:带地址码(A1型)</t>
  </si>
  <si>
    <t>85</t>
  </si>
  <si>
    <t>030904005001</t>
  </si>
  <si>
    <t>声光报警器</t>
  </si>
  <si>
    <t>(1)名称:声光报警器(具有语音功能)</t>
  </si>
  <si>
    <t>86</t>
  </si>
  <si>
    <t>030411006004</t>
  </si>
  <si>
    <t>(1)材质:钢制
(2)名称:接线盒
(3)安装形式:暗装</t>
  </si>
  <si>
    <t>消火栓系统</t>
  </si>
  <si>
    <t>87</t>
  </si>
  <si>
    <t>030901010001</t>
  </si>
  <si>
    <t>室内消火栓</t>
  </si>
  <si>
    <t>(1)名称:室内消火栓 DN70
(2)型号:单栓带灭火器箱组合式消防柜 SG18E65Z-J  1800X700X</t>
  </si>
  <si>
    <t>第7页 共7页</t>
  </si>
  <si>
    <t>180
(3)规格:配有DN65旋转型消火栓一只，DN65麻质衬胶水龙带(L=25m)一条，QZ19水枪一支，消防软管卷盘一套，软管内径φ19长30m，一只可发出报警信号按钮并设有保护按钮的设施和指示灯
(4)安装方式:室内</t>
  </si>
  <si>
    <t>88</t>
  </si>
  <si>
    <t>030901002001</t>
  </si>
  <si>
    <t>消火栓钢管</t>
  </si>
  <si>
    <t>(1)材质、规格:内外壁热镀锌钢管 DN70  P=1.6Mpa
(2)连接形式:沟槽连接
(3)安装部位:室内</t>
  </si>
  <si>
    <t>89</t>
  </si>
  <si>
    <t>030901013001</t>
  </si>
  <si>
    <t>灭火器</t>
  </si>
  <si>
    <t>小计（二）</t>
  </si>
  <si>
    <t>无效数据</t>
  </si>
  <si>
    <t>单价措施项目清单与计价表</t>
  </si>
  <si>
    <t>第1页 共1页</t>
  </si>
  <si>
    <t>011701006001</t>
  </si>
  <si>
    <t>满堂装饰脚手架</t>
  </si>
  <si>
    <t>(1)服务对象（天棚和墙面或天棚）:天棚和墙面
(2)服务高度:5m以内</t>
  </si>
  <si>
    <t>031301017001</t>
  </si>
  <si>
    <t>脚手架搭拆</t>
  </si>
  <si>
    <t>电气设备安装工程脚手架搭拆费</t>
  </si>
  <si>
    <t>项</t>
  </si>
  <si>
    <t>031301017002</t>
  </si>
  <si>
    <t>给排水、采暖、燃气工程脚手架搭拆费</t>
  </si>
  <si>
    <t>合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</si>
</sst>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_ "/>
  </numFmts>
  <fonts count="30">
    <font>
      <sz val="11"/>
      <color theme="1"/>
      <name val="Calibri"/>
      <charset val="134"/>
    </font>
    <font>
      <sz val="20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9"/>
      <color theme="1"/>
      <name val="宋体"/>
      <charset val="134"/>
    </font>
    <font>
      <b/>
      <sz val="20"/>
      <color theme="1"/>
      <name val="宋体"/>
      <charset val="134"/>
    </font>
    <font>
      <b/>
      <u/>
      <sz val="18"/>
      <color theme="1"/>
      <name val="宋体"/>
      <charset val="134"/>
    </font>
    <font>
      <b/>
      <sz val="20"/>
      <color theme="1"/>
      <name val="黑体"/>
      <charset val="134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6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</cellStyleXfs>
  <cellXfs count="45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left"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0" fontId="3" fillId="0" borderId="2" xfId="49" applyNumberFormat="1" applyFont="1" applyBorder="1" applyAlignment="1">
      <alignment horizontal="center" vertical="center" wrapText="1"/>
    </xf>
    <xf numFmtId="0" fontId="3" fillId="0" borderId="3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5" xfId="49" applyNumberFormat="1" applyFont="1" applyBorder="1" applyAlignment="1">
      <alignment horizontal="center" vertical="center" wrapText="1"/>
    </xf>
    <xf numFmtId="0" fontId="3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3" fillId="0" borderId="8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0" fontId="3" fillId="0" borderId="10" xfId="49" applyNumberFormat="1" applyFont="1" applyBorder="1" applyAlignment="1">
      <alignment horizontal="center" vertical="center" wrapText="1"/>
    </xf>
    <xf numFmtId="0" fontId="3" fillId="0" borderId="11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11" xfId="49" applyNumberFormat="1" applyFont="1" applyBorder="1" applyAlignment="1">
      <alignment horizontal="left" vertical="center" wrapText="1"/>
    </xf>
    <xf numFmtId="0" fontId="2" fillId="0" borderId="11" xfId="49" applyNumberFormat="1" applyFont="1" applyBorder="1" applyAlignment="1">
      <alignment horizontal="center" vertical="center" wrapText="1"/>
    </xf>
    <xf numFmtId="176" fontId="2" fillId="0" borderId="11" xfId="49" applyNumberFormat="1" applyFont="1" applyBorder="1" applyAlignment="1">
      <alignment horizontal="right" vertical="center" wrapText="1" shrinkToFit="1"/>
    </xf>
    <xf numFmtId="2" fontId="2" fillId="0" borderId="4" xfId="49" applyNumberFormat="1" applyFont="1" applyBorder="1" applyAlignment="1">
      <alignment horizontal="right" vertical="center" wrapText="1" shrinkToFit="1"/>
    </xf>
    <xf numFmtId="2" fontId="2" fillId="0" borderId="6" xfId="49" applyNumberFormat="1" applyFont="1" applyBorder="1" applyAlignment="1">
      <alignment horizontal="right" vertical="center" wrapText="1" shrinkToFit="1"/>
    </xf>
    <xf numFmtId="2" fontId="2" fillId="0" borderId="11" xfId="49" applyNumberFormat="1" applyFont="1" applyBorder="1" applyAlignment="1">
      <alignment horizontal="right" vertical="center" wrapText="1" shrinkToFit="1"/>
    </xf>
    <xf numFmtId="0" fontId="2" fillId="0" borderId="11" xfId="49" applyFont="1" applyBorder="1" applyAlignment="1">
      <alignment horizontal="right" vertical="center" wrapText="1" shrinkToFit="1"/>
    </xf>
    <xf numFmtId="0" fontId="2" fillId="0" borderId="4" xfId="49" applyFont="1" applyBorder="1" applyAlignment="1">
      <alignment horizontal="right" vertical="center" wrapText="1" shrinkToFit="1"/>
    </xf>
    <xf numFmtId="0" fontId="2" fillId="0" borderId="6" xfId="49" applyFont="1" applyBorder="1" applyAlignment="1">
      <alignment horizontal="right" vertical="center" wrapText="1" shrinkToFit="1"/>
    </xf>
    <xf numFmtId="0" fontId="4" fillId="0" borderId="11" xfId="49" applyNumberFormat="1" applyFont="1" applyBorder="1" applyAlignment="1">
      <alignment horizontal="center" vertical="center" wrapText="1"/>
    </xf>
    <xf numFmtId="2" fontId="4" fillId="0" borderId="6" xfId="49" applyNumberFormat="1" applyFont="1" applyBorder="1" applyAlignment="1">
      <alignment horizontal="right" vertical="center" wrapText="1" shrinkToFit="1"/>
    </xf>
    <xf numFmtId="0" fontId="5" fillId="0" borderId="0" xfId="49" applyNumberFormat="1" applyFont="1" applyBorder="1" applyAlignment="1">
      <alignment horizontal="center" vertical="center" wrapText="1"/>
    </xf>
    <xf numFmtId="0" fontId="3" fillId="0" borderId="12" xfId="49" applyNumberFormat="1" applyFont="1" applyBorder="1" applyAlignment="1">
      <alignment horizontal="left" vertical="center" wrapText="1"/>
    </xf>
    <xf numFmtId="0" fontId="3" fillId="0" borderId="12" xfId="49" applyNumberFormat="1" applyFont="1" applyBorder="1" applyAlignment="1">
      <alignment horizontal="center" vertical="center" wrapText="1"/>
    </xf>
    <xf numFmtId="0" fontId="0" fillId="0" borderId="0" xfId="49" applyAlignment="1">
      <alignment horizontal="center"/>
    </xf>
    <xf numFmtId="0" fontId="2" fillId="0" borderId="0" xfId="49" applyNumberFormat="1" applyFont="1" applyBorder="1" applyAlignment="1">
      <alignment horizontal="left" vertical="center" wrapText="1"/>
    </xf>
    <xf numFmtId="0" fontId="5" fillId="0" borderId="0" xfId="49" applyNumberFormat="1" applyFont="1" applyAlignment="1">
      <alignment horizontal="center" vertical="center" wrapText="1"/>
    </xf>
    <xf numFmtId="0" fontId="2" fillId="0" borderId="0" xfId="49" applyNumberFormat="1" applyFont="1" applyBorder="1" applyAlignment="1">
      <alignment horizontal="right" vertical="center" wrapText="1"/>
    </xf>
    <xf numFmtId="2" fontId="2" fillId="0" borderId="11" xfId="49" applyNumberFormat="1" applyFont="1" applyBorder="1" applyAlignment="1">
      <alignment horizontal="center" vertical="center" wrapText="1" shrinkToFit="1"/>
    </xf>
    <xf numFmtId="177" fontId="2" fillId="0" borderId="11" xfId="49" applyNumberFormat="1" applyFont="1" applyBorder="1" applyAlignment="1">
      <alignment horizontal="right" vertical="center" wrapText="1" shrinkToFit="1"/>
    </xf>
    <xf numFmtId="0" fontId="6" fillId="0" borderId="0" xfId="49" applyNumberFormat="1" applyFont="1" applyBorder="1" applyAlignment="1">
      <alignment horizontal="center" vertical="center" wrapText="1"/>
    </xf>
    <xf numFmtId="0" fontId="7" fillId="0" borderId="0" xfId="49" applyNumberFormat="1" applyFont="1" applyBorder="1" applyAlignment="1">
      <alignment horizontal="center" vertical="center" wrapText="1"/>
    </xf>
    <xf numFmtId="0" fontId="8" fillId="0" borderId="0" xfId="49" applyNumberFormat="1" applyFont="1" applyBorder="1" applyAlignment="1">
      <alignment horizontal="left" wrapText="1"/>
    </xf>
    <xf numFmtId="0" fontId="9" fillId="0" borderId="12" xfId="49" applyNumberFormat="1" applyFont="1" applyBorder="1" applyAlignment="1">
      <alignment horizontal="left" wrapText="1"/>
    </xf>
    <xf numFmtId="0" fontId="8" fillId="0" borderId="0" xfId="49" applyNumberFormat="1" applyFont="1" applyBorder="1" applyAlignment="1">
      <alignment horizontal="center" wrapText="1"/>
    </xf>
    <xf numFmtId="0" fontId="9" fillId="0" borderId="0" xfId="49" applyNumberFormat="1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1" sqref="A11:H11"/>
    </sheetView>
  </sheetViews>
  <sheetFormatPr defaultColWidth="10.2857142857143" defaultRowHeight="15" outlineLevelCol="7"/>
  <cols>
    <col min="1" max="1" width="10.9904761904762" customWidth="1"/>
    <col min="2" max="2" width="8.68571428571429" customWidth="1"/>
    <col min="3" max="3" width="5.2952380952381" customWidth="1"/>
    <col min="4" max="4" width="18.3142857142857" customWidth="1"/>
    <col min="5" max="5" width="20.6190476190476" customWidth="1"/>
    <col min="6" max="6" width="0.952380952380952" customWidth="1"/>
    <col min="7" max="7" width="3.8" customWidth="1"/>
    <col min="8" max="8" width="18.1714285714286" customWidth="1"/>
  </cols>
  <sheetData>
    <row r="1" ht="16.3" customHeight="1" spans="1:8">
      <c r="A1" s="34" t="s">
        <v>0</v>
      </c>
      <c r="B1" s="34"/>
      <c r="C1" s="34"/>
      <c r="D1" s="34"/>
      <c r="E1" s="34"/>
      <c r="F1" s="34"/>
      <c r="G1" s="34"/>
      <c r="H1" s="34"/>
    </row>
    <row r="2" ht="16.3" customHeight="1" spans="1:8">
      <c r="A2" s="34" t="s">
        <v>0</v>
      </c>
      <c r="B2" s="34"/>
      <c r="C2" s="34"/>
      <c r="D2" s="34"/>
      <c r="E2" s="34"/>
      <c r="F2" s="34"/>
      <c r="G2" s="34"/>
      <c r="H2" s="34"/>
    </row>
    <row r="3" ht="25.6" customHeight="1" spans="1:8">
      <c r="A3" s="39" t="s">
        <v>1</v>
      </c>
      <c r="B3" s="39"/>
      <c r="C3" s="39"/>
      <c r="D3" s="39"/>
      <c r="E3" s="39"/>
      <c r="F3" s="39"/>
      <c r="G3" s="39"/>
      <c r="H3" s="39"/>
    </row>
    <row r="4" ht="16.3" customHeight="1" spans="1:8">
      <c r="A4" s="34" t="s">
        <v>0</v>
      </c>
      <c r="B4" s="34"/>
      <c r="C4" s="34"/>
      <c r="D4" s="34"/>
      <c r="E4" s="34"/>
      <c r="F4" s="34"/>
      <c r="G4" s="34"/>
      <c r="H4" s="34"/>
    </row>
    <row r="5" ht="16.3" customHeight="1" spans="1:8">
      <c r="A5" s="34" t="s">
        <v>0</v>
      </c>
      <c r="B5" s="34"/>
      <c r="C5" s="34"/>
      <c r="D5" s="34"/>
      <c r="E5" s="34"/>
      <c r="F5" s="34"/>
      <c r="G5" s="34"/>
      <c r="H5" s="34"/>
    </row>
    <row r="6" ht="27.9" customHeight="1" spans="1:8">
      <c r="A6" s="40" t="s">
        <v>2</v>
      </c>
      <c r="B6" s="40"/>
      <c r="C6" s="40"/>
      <c r="D6" s="40"/>
      <c r="E6" s="40"/>
      <c r="F6" s="40"/>
      <c r="G6" s="40"/>
      <c r="H6" s="40"/>
    </row>
    <row r="7" ht="16.3" customHeight="1" spans="1:8">
      <c r="A7" s="34" t="s">
        <v>0</v>
      </c>
      <c r="B7" s="34"/>
      <c r="C7" s="34"/>
      <c r="D7" s="34"/>
      <c r="E7" s="34"/>
      <c r="F7" s="34"/>
      <c r="G7" s="34"/>
      <c r="H7" s="34"/>
    </row>
    <row r="8" ht="26.35" customHeight="1" spans="1:8">
      <c r="A8" s="34" t="s">
        <v>0</v>
      </c>
      <c r="B8" s="34"/>
      <c r="C8" s="34"/>
      <c r="D8" s="34"/>
      <c r="E8" s="34"/>
      <c r="F8" s="34"/>
      <c r="G8" s="34"/>
      <c r="H8" s="34"/>
    </row>
    <row r="9" ht="36.45" customHeight="1" spans="1:8">
      <c r="A9" s="41" t="s">
        <v>3</v>
      </c>
      <c r="B9" s="41"/>
      <c r="C9" s="41"/>
      <c r="D9" s="42" t="s">
        <v>4</v>
      </c>
      <c r="E9" s="43" t="s">
        <v>5</v>
      </c>
      <c r="F9" s="43"/>
      <c r="G9" s="43"/>
      <c r="H9" s="42" t="s">
        <v>6</v>
      </c>
    </row>
    <row r="10" ht="41.85" customHeight="1" spans="1:8">
      <c r="A10" s="41" t="s">
        <v>7</v>
      </c>
      <c r="B10" s="42" t="s">
        <v>8</v>
      </c>
      <c r="C10" s="42"/>
      <c r="D10" s="42"/>
      <c r="E10" s="43" t="s">
        <v>5</v>
      </c>
      <c r="F10" s="43"/>
      <c r="G10" s="43"/>
      <c r="H10" s="42" t="s">
        <v>6</v>
      </c>
    </row>
    <row r="11" ht="73.65" customHeight="1" spans="1:8">
      <c r="A11" s="44" t="s">
        <v>0</v>
      </c>
      <c r="B11" s="44"/>
      <c r="C11" s="44"/>
      <c r="D11" s="44"/>
      <c r="E11" s="44"/>
      <c r="F11" s="44"/>
      <c r="G11" s="44"/>
      <c r="H11" s="44"/>
    </row>
    <row r="12" ht="16.3" customHeight="1" spans="1:8">
      <c r="A12" s="34" t="s">
        <v>0</v>
      </c>
      <c r="B12" s="34"/>
      <c r="C12" s="34"/>
      <c r="D12" s="34"/>
      <c r="E12" s="34"/>
      <c r="F12" s="34"/>
      <c r="G12" s="34"/>
      <c r="H12" s="34"/>
    </row>
    <row r="13" ht="22.5" customHeight="1" spans="1:8">
      <c r="A13" s="34" t="s">
        <v>0</v>
      </c>
      <c r="B13" s="34"/>
      <c r="C13" s="34"/>
      <c r="D13" s="34"/>
      <c r="E13" s="34"/>
      <c r="F13" s="34"/>
      <c r="G13" s="34"/>
      <c r="H13" s="34"/>
    </row>
    <row r="14" ht="44.2" customHeight="1" spans="1:8">
      <c r="A14" s="34"/>
      <c r="B14" s="34"/>
      <c r="C14" s="34"/>
      <c r="D14" s="34"/>
      <c r="E14" s="34"/>
      <c r="F14" s="34"/>
      <c r="G14" s="34"/>
      <c r="H14" s="34"/>
    </row>
  </sheetData>
  <mergeCells count="15">
    <mergeCell ref="A1:H1"/>
    <mergeCell ref="A2:H2"/>
    <mergeCell ref="A3:H3"/>
    <mergeCell ref="A4:H4"/>
    <mergeCell ref="A5:H5"/>
    <mergeCell ref="A6:H6"/>
    <mergeCell ref="A7:H7"/>
    <mergeCell ref="A8:H8"/>
    <mergeCell ref="A9:C9"/>
    <mergeCell ref="E9:G9"/>
    <mergeCell ref="B10:D10"/>
    <mergeCell ref="E10:G10"/>
    <mergeCell ref="A11:H11"/>
    <mergeCell ref="A12:H12"/>
    <mergeCell ref="A13:H14"/>
  </mergeCells>
  <pageMargins left="0.78740157480315" right="0" top="0.78740157480315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selection activeCell="E25" sqref="E25"/>
    </sheetView>
  </sheetViews>
  <sheetFormatPr defaultColWidth="10.2857142857143" defaultRowHeight="15" outlineLevelCol="3"/>
  <cols>
    <col min="1" max="1" width="7.05714285714286" customWidth="1"/>
    <col min="2" max="2" width="30.8571428571429" customWidth="1"/>
    <col min="3" max="3" width="12.5714285714286" customWidth="1"/>
    <col min="4" max="4" width="18.1428571428571" style="33" customWidth="1"/>
  </cols>
  <sheetData>
    <row r="1" ht="17.05" customHeight="1" spans="1:4">
      <c r="A1" s="34" t="s">
        <v>0</v>
      </c>
      <c r="B1" s="34" t="s">
        <v>0</v>
      </c>
      <c r="C1" s="34" t="s">
        <v>0</v>
      </c>
    </row>
    <row r="2" ht="27.9" customHeight="1" spans="1:4">
      <c r="A2" s="35" t="s">
        <v>9</v>
      </c>
      <c r="B2" s="35"/>
      <c r="C2" s="35"/>
      <c r="D2" s="35"/>
    </row>
    <row r="3" ht="17.05" customHeight="1" spans="1:4">
      <c r="A3" s="36" t="s">
        <v>0</v>
      </c>
      <c r="B3" s="36"/>
      <c r="C3" s="36"/>
    </row>
    <row r="4" ht="19.4" customHeight="1" spans="1:4">
      <c r="A4" s="4" t="s">
        <v>10</v>
      </c>
      <c r="B4" s="4"/>
      <c r="C4" s="4"/>
    </row>
    <row r="5" ht="19.4" customHeight="1" spans="1:4">
      <c r="A5" s="7" t="s">
        <v>11</v>
      </c>
      <c r="B5" s="7" t="s">
        <v>12</v>
      </c>
      <c r="C5" s="7" t="s">
        <v>13</v>
      </c>
      <c r="D5" s="7" t="s">
        <v>14</v>
      </c>
    </row>
    <row r="6" ht="34.9" customHeight="1" spans="1:4">
      <c r="A6" s="14"/>
      <c r="B6" s="14"/>
      <c r="C6" s="14"/>
      <c r="D6" s="14"/>
    </row>
    <row r="7" ht="16.3" customHeight="1" spans="1:4">
      <c r="A7" s="20" t="s">
        <v>15</v>
      </c>
      <c r="B7" s="19" t="s">
        <v>16</v>
      </c>
      <c r="C7" s="24">
        <f>表4单位工程造价汇总表!C16</f>
        <v>983163.78</v>
      </c>
      <c r="D7" s="37"/>
    </row>
    <row r="8" ht="16.3" customHeight="1" spans="1:4">
      <c r="A8" s="20" t="s">
        <v>17</v>
      </c>
      <c r="B8" s="19" t="s">
        <v>18</v>
      </c>
      <c r="C8" s="24">
        <f>表4单位工程造价汇总表!C32</f>
        <v>311348.65</v>
      </c>
      <c r="D8" s="37"/>
    </row>
    <row r="9" ht="16.3" customHeight="1" spans="1:4">
      <c r="A9" s="16">
        <v>3</v>
      </c>
      <c r="B9" s="19" t="s">
        <v>19</v>
      </c>
      <c r="C9" s="24">
        <v>38000</v>
      </c>
      <c r="D9" s="37" t="s">
        <v>20</v>
      </c>
    </row>
    <row r="10" ht="16.3" customHeight="1" spans="1:4">
      <c r="A10" s="16">
        <v>4</v>
      </c>
      <c r="B10" s="19" t="s">
        <v>21</v>
      </c>
      <c r="C10" s="24">
        <v>500000</v>
      </c>
      <c r="D10" s="37" t="s">
        <v>20</v>
      </c>
    </row>
    <row r="11" ht="16.3" customHeight="1" spans="1:4">
      <c r="A11" s="16" t="s">
        <v>22</v>
      </c>
      <c r="B11" s="18"/>
      <c r="C11" s="38">
        <f>C7+C8+C9+C10</f>
        <v>1832512.43</v>
      </c>
      <c r="D11" s="37" t="s">
        <v>23</v>
      </c>
    </row>
  </sheetData>
  <mergeCells count="8">
    <mergeCell ref="A2:D2"/>
    <mergeCell ref="A3:C3"/>
    <mergeCell ref="A4:C4"/>
    <mergeCell ref="A11:B11"/>
    <mergeCell ref="A5:A6"/>
    <mergeCell ref="B5:B6"/>
    <mergeCell ref="C5:C6"/>
    <mergeCell ref="D5:D6"/>
  </mergeCells>
  <pageMargins left="0.78740157480315" right="0" top="0.393700787401575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topLeftCell="A4" workbookViewId="0">
      <selection activeCell="C23" sqref="C23"/>
    </sheetView>
  </sheetViews>
  <sheetFormatPr defaultColWidth="10.2857142857143" defaultRowHeight="15" outlineLevelCol="2"/>
  <cols>
    <col min="1" max="1" width="5.97142857142857" customWidth="1"/>
    <col min="2" max="2" width="62.6666666666667" customWidth="1"/>
    <col min="3" max="3" width="18.447619047619" customWidth="1"/>
  </cols>
  <sheetData>
    <row r="1" ht="27.9" customHeight="1" spans="1:3">
      <c r="A1" s="30" t="s">
        <v>24</v>
      </c>
      <c r="B1" s="30"/>
      <c r="C1" s="30"/>
    </row>
    <row r="2" ht="17.85" customHeight="1" spans="1:3">
      <c r="A2" s="3" t="s">
        <v>0</v>
      </c>
      <c r="B2" s="3"/>
      <c r="C2" s="3"/>
    </row>
    <row r="3" ht="17.05" customHeight="1" spans="1:3">
      <c r="A3" s="31" t="s">
        <v>25</v>
      </c>
      <c r="B3" s="31"/>
      <c r="C3" s="32" t="s">
        <v>26</v>
      </c>
    </row>
    <row r="4" ht="17.05" customHeight="1" spans="1:3">
      <c r="A4" s="15" t="s">
        <v>11</v>
      </c>
      <c r="B4" s="15" t="s">
        <v>27</v>
      </c>
      <c r="C4" s="15" t="s">
        <v>28</v>
      </c>
    </row>
    <row r="5" ht="16.3" customHeight="1" spans="1:3">
      <c r="A5" s="20" t="s">
        <v>15</v>
      </c>
      <c r="B5" s="19" t="s">
        <v>29</v>
      </c>
      <c r="C5" s="24">
        <f>表5分部分项工程量清单与计价表!J54</f>
        <v>967131.78</v>
      </c>
    </row>
    <row r="6" ht="16.3" customHeight="1" spans="1:3">
      <c r="A6" s="20" t="s">
        <v>17</v>
      </c>
      <c r="B6" s="19" t="s">
        <v>30</v>
      </c>
      <c r="C6" s="24">
        <v>16032</v>
      </c>
    </row>
    <row r="7" ht="16.3" customHeight="1" spans="1:3">
      <c r="A7" s="20" t="s">
        <v>31</v>
      </c>
      <c r="B7" s="19" t="s">
        <v>32</v>
      </c>
      <c r="C7" s="24">
        <v>1080</v>
      </c>
    </row>
    <row r="8" ht="16.3" customHeight="1" spans="1:3">
      <c r="A8" s="20" t="s">
        <v>33</v>
      </c>
      <c r="B8" s="19" t="s">
        <v>34</v>
      </c>
      <c r="C8" s="25"/>
    </row>
    <row r="9" ht="16.3" customHeight="1" spans="1:3">
      <c r="A9" s="20" t="s">
        <v>35</v>
      </c>
      <c r="B9" s="19" t="s">
        <v>36</v>
      </c>
      <c r="C9" s="24">
        <v>1080</v>
      </c>
    </row>
    <row r="10" ht="16.3" customHeight="1" spans="1:3">
      <c r="A10" s="20" t="s">
        <v>37</v>
      </c>
      <c r="B10" s="19" t="s">
        <v>38</v>
      </c>
      <c r="C10" s="25"/>
    </row>
    <row r="11" ht="16.3" customHeight="1" spans="1:3">
      <c r="A11" s="20" t="s">
        <v>39</v>
      </c>
      <c r="B11" s="19" t="s">
        <v>40</v>
      </c>
      <c r="C11" s="24">
        <f>表7单价措施项目清单与计价表!J11</f>
        <v>14952</v>
      </c>
    </row>
    <row r="12" ht="16.3" customHeight="1" spans="1:3">
      <c r="A12" s="20" t="s">
        <v>41</v>
      </c>
      <c r="B12" s="19" t="s">
        <v>42</v>
      </c>
      <c r="C12" s="25"/>
    </row>
    <row r="13" ht="16.3" customHeight="1" spans="1:3">
      <c r="A13" s="20" t="s">
        <v>43</v>
      </c>
      <c r="B13" s="19" t="s">
        <v>44</v>
      </c>
      <c r="C13" s="25"/>
    </row>
    <row r="14" ht="16.3" customHeight="1" spans="1:3">
      <c r="A14" s="20" t="s">
        <v>45</v>
      </c>
      <c r="B14" s="19" t="s">
        <v>46</v>
      </c>
      <c r="C14" s="25"/>
    </row>
    <row r="15" ht="16.3" customHeight="1" spans="1:3">
      <c r="A15" s="20" t="s">
        <v>47</v>
      </c>
      <c r="B15" s="19" t="s">
        <v>48</v>
      </c>
      <c r="C15" s="25"/>
    </row>
    <row r="16" ht="16.3" customHeight="1" spans="1:3">
      <c r="A16" s="16" t="s">
        <v>49</v>
      </c>
      <c r="B16" s="18"/>
      <c r="C16" s="24">
        <f>C5+C6+C12</f>
        <v>983163.78</v>
      </c>
    </row>
    <row r="17" ht="27.9" customHeight="1" spans="1:3">
      <c r="A17" s="30" t="s">
        <v>24</v>
      </c>
      <c r="B17" s="30"/>
      <c r="C17" s="30"/>
    </row>
    <row r="18" ht="17.85" customHeight="1" spans="1:3">
      <c r="A18" s="3" t="s">
        <v>0</v>
      </c>
      <c r="B18" s="3"/>
      <c r="C18" s="3"/>
    </row>
    <row r="19" ht="17.05" customHeight="1" spans="1:3">
      <c r="A19" s="31" t="s">
        <v>50</v>
      </c>
      <c r="B19" s="31"/>
      <c r="C19" s="32" t="s">
        <v>51</v>
      </c>
    </row>
    <row r="20" ht="17.05" customHeight="1" spans="1:3">
      <c r="A20" s="15" t="s">
        <v>11</v>
      </c>
      <c r="B20" s="15" t="s">
        <v>27</v>
      </c>
      <c r="C20" s="15" t="s">
        <v>28</v>
      </c>
    </row>
    <row r="21" ht="16.3" customHeight="1" spans="1:3">
      <c r="A21" s="20" t="s">
        <v>15</v>
      </c>
      <c r="B21" s="19" t="s">
        <v>29</v>
      </c>
      <c r="C21" s="24">
        <f>表5分部分项工程量清单与计价表!J142</f>
        <v>308695.94</v>
      </c>
    </row>
    <row r="22" ht="16.3" customHeight="1" spans="1:3">
      <c r="A22" s="20" t="s">
        <v>17</v>
      </c>
      <c r="B22" s="19" t="s">
        <v>30</v>
      </c>
      <c r="C22" s="24">
        <f>C23+C27</f>
        <v>2652.71</v>
      </c>
    </row>
    <row r="23" ht="16.3" customHeight="1" spans="1:3">
      <c r="A23" s="20" t="s">
        <v>31</v>
      </c>
      <c r="B23" s="19" t="s">
        <v>32</v>
      </c>
      <c r="C23" s="24">
        <v>336</v>
      </c>
    </row>
    <row r="24" ht="16.3" customHeight="1" spans="1:3">
      <c r="A24" s="20" t="s">
        <v>33</v>
      </c>
      <c r="B24" s="19" t="s">
        <v>34</v>
      </c>
      <c r="C24" s="25"/>
    </row>
    <row r="25" ht="16.3" customHeight="1" spans="1:3">
      <c r="A25" s="20" t="s">
        <v>35</v>
      </c>
      <c r="B25" s="19" t="s">
        <v>36</v>
      </c>
      <c r="C25" s="24">
        <v>336</v>
      </c>
    </row>
    <row r="26" ht="16.3" customHeight="1" spans="1:3">
      <c r="A26" s="20" t="s">
        <v>37</v>
      </c>
      <c r="B26" s="19" t="s">
        <v>38</v>
      </c>
      <c r="C26" s="25"/>
    </row>
    <row r="27" ht="16.3" customHeight="1" spans="1:3">
      <c r="A27" s="20" t="s">
        <v>39</v>
      </c>
      <c r="B27" s="19" t="s">
        <v>40</v>
      </c>
      <c r="C27" s="24">
        <f>表7单价措施项目清单与计价表!J17+表7单价措施项目清单与计价表!J15</f>
        <v>2316.71</v>
      </c>
    </row>
    <row r="28" ht="16.3" customHeight="1" spans="1:3">
      <c r="A28" s="20" t="s">
        <v>41</v>
      </c>
      <c r="B28" s="19" t="s">
        <v>42</v>
      </c>
      <c r="C28" s="25"/>
    </row>
    <row r="29" ht="16.3" customHeight="1" spans="1:3">
      <c r="A29" s="20" t="s">
        <v>43</v>
      </c>
      <c r="B29" s="19" t="s">
        <v>44</v>
      </c>
      <c r="C29" s="25"/>
    </row>
    <row r="30" ht="16.3" customHeight="1" spans="1:3">
      <c r="A30" s="20" t="s">
        <v>45</v>
      </c>
      <c r="B30" s="19" t="s">
        <v>46</v>
      </c>
      <c r="C30" s="25"/>
    </row>
    <row r="31" ht="16.3" customHeight="1" spans="1:3">
      <c r="A31" s="20" t="s">
        <v>47</v>
      </c>
      <c r="B31" s="19" t="s">
        <v>48</v>
      </c>
      <c r="C31" s="25"/>
    </row>
    <row r="32" ht="16.3" customHeight="1" spans="1:3">
      <c r="A32" s="16" t="s">
        <v>49</v>
      </c>
      <c r="B32" s="18"/>
      <c r="C32" s="24">
        <f>C21+C22+C28</f>
        <v>311348.65</v>
      </c>
    </row>
  </sheetData>
  <mergeCells count="8">
    <mergeCell ref="A1:C1"/>
    <mergeCell ref="A2:C2"/>
    <mergeCell ref="A3:B3"/>
    <mergeCell ref="A16:B16"/>
    <mergeCell ref="A17:C17"/>
    <mergeCell ref="A18:C18"/>
    <mergeCell ref="A19:B19"/>
    <mergeCell ref="A32:B32"/>
  </mergeCells>
  <pageMargins left="0.78740157480315" right="0" top="0.393700787401575" bottom="0" header="0" footer="0"/>
  <pageSetup paperSize="9" orientation="portrait"/>
  <headerFooter/>
  <rowBreaks count="1" manualBreakCount="1">
    <brk id="1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3"/>
  <sheetViews>
    <sheetView tabSelected="1" topLeftCell="A62" workbookViewId="0">
      <selection activeCell="H74" sqref="H74:I74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2.2095238095238" customWidth="1"/>
    <col min="4" max="4" width="20.6190476190476" customWidth="1"/>
    <col min="5" max="5" width="17.0857142857143" customWidth="1"/>
    <col min="6" max="6" width="5.83809523809524" customWidth="1"/>
    <col min="7" max="7" width="8.68571428571429" customWidth="1"/>
    <col min="8" max="8" width="6.64761904761905" customWidth="1"/>
    <col min="9" max="9" width="5.01904761904762" customWidth="1"/>
    <col min="10" max="10" width="12.2095238095238" customWidth="1"/>
    <col min="11" max="11" width="10.2857142857143" hidden="1" customWidth="1"/>
  </cols>
  <sheetData>
    <row r="1" ht="27.9" customHeight="1" spans="1:11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2" t="s">
        <v>0</v>
      </c>
    </row>
    <row r="2" ht="17.05" customHeight="1" spans="1:1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2" t="s">
        <v>0</v>
      </c>
    </row>
    <row r="3" ht="17.05" customHeight="1" spans="1:11">
      <c r="A3" s="4" t="s">
        <v>53</v>
      </c>
      <c r="B3" s="4"/>
      <c r="C3" s="4"/>
      <c r="D3" s="4"/>
      <c r="E3" s="4"/>
      <c r="F3" s="4"/>
      <c r="G3" s="4"/>
      <c r="H3" s="4"/>
      <c r="I3" s="3" t="s">
        <v>54</v>
      </c>
      <c r="J3" s="3"/>
      <c r="K3" s="2" t="s">
        <v>0</v>
      </c>
    </row>
    <row r="4" ht="17.05" customHeight="1" spans="1:11">
      <c r="A4" s="5" t="s">
        <v>11</v>
      </c>
      <c r="B4" s="6"/>
      <c r="C4" s="7" t="s">
        <v>55</v>
      </c>
      <c r="D4" s="7" t="s">
        <v>56</v>
      </c>
      <c r="E4" s="7" t="s">
        <v>57</v>
      </c>
      <c r="F4" s="7" t="s">
        <v>58</v>
      </c>
      <c r="G4" s="7" t="s">
        <v>59</v>
      </c>
      <c r="H4" s="8" t="s">
        <v>60</v>
      </c>
      <c r="I4" s="9"/>
      <c r="J4" s="10"/>
      <c r="K4" s="11" t="s">
        <v>0</v>
      </c>
    </row>
    <row r="5" ht="17.05" customHeight="1" spans="1:11">
      <c r="A5" s="12"/>
      <c r="B5" s="13"/>
      <c r="C5" s="14"/>
      <c r="D5" s="14"/>
      <c r="E5" s="14"/>
      <c r="F5" s="14"/>
      <c r="G5" s="14"/>
      <c r="H5" s="8" t="s">
        <v>61</v>
      </c>
      <c r="I5" s="10"/>
      <c r="J5" s="15" t="s">
        <v>62</v>
      </c>
      <c r="K5" s="11" t="s">
        <v>0</v>
      </c>
    </row>
    <row r="6" ht="20.15" customHeight="1" spans="1:11">
      <c r="A6" s="16" t="s">
        <v>16</v>
      </c>
      <c r="B6" s="17"/>
      <c r="C6" s="17"/>
      <c r="D6" s="17"/>
      <c r="E6" s="17"/>
      <c r="F6" s="17"/>
      <c r="G6" s="17"/>
      <c r="H6" s="17"/>
      <c r="I6" s="17"/>
      <c r="J6" s="18"/>
      <c r="K6" t="s">
        <v>63</v>
      </c>
    </row>
    <row r="7" ht="20.15" customHeight="1" spans="1:11">
      <c r="A7" s="16" t="s">
        <v>16</v>
      </c>
      <c r="B7" s="17"/>
      <c r="C7" s="17"/>
      <c r="D7" s="17"/>
      <c r="E7" s="17"/>
      <c r="F7" s="17"/>
      <c r="G7" s="17"/>
      <c r="H7" s="17"/>
      <c r="I7" s="17"/>
      <c r="J7" s="18"/>
      <c r="K7" t="s">
        <v>64</v>
      </c>
    </row>
    <row r="8" ht="20.15" customHeight="1" spans="1:11">
      <c r="A8" s="16" t="s">
        <v>65</v>
      </c>
      <c r="B8" s="17"/>
      <c r="C8" s="17"/>
      <c r="D8" s="17"/>
      <c r="E8" s="17"/>
      <c r="F8" s="17"/>
      <c r="G8" s="17"/>
      <c r="H8" s="17"/>
      <c r="I8" s="17"/>
      <c r="J8" s="18"/>
      <c r="K8" t="s">
        <v>66</v>
      </c>
    </row>
    <row r="9" ht="20.15" customHeight="1" spans="1:11">
      <c r="A9" s="16" t="s">
        <v>15</v>
      </c>
      <c r="B9" s="18"/>
      <c r="C9" s="19" t="s">
        <v>67</v>
      </c>
      <c r="D9" s="19" t="s">
        <v>68</v>
      </c>
      <c r="E9" s="19" t="s">
        <v>0</v>
      </c>
      <c r="F9" s="20" t="s">
        <v>69</v>
      </c>
      <c r="G9" s="21">
        <v>200</v>
      </c>
      <c r="H9" s="22">
        <v>19.27</v>
      </c>
      <c r="I9" s="23"/>
      <c r="J9" s="24">
        <v>3854</v>
      </c>
      <c r="K9" t="s">
        <v>70</v>
      </c>
    </row>
    <row r="10" ht="20.15" customHeight="1" spans="1:11">
      <c r="A10" s="16" t="s">
        <v>17</v>
      </c>
      <c r="B10" s="18"/>
      <c r="C10" s="19" t="s">
        <v>71</v>
      </c>
      <c r="D10" s="19" t="s">
        <v>72</v>
      </c>
      <c r="E10" s="19" t="s">
        <v>0</v>
      </c>
      <c r="F10" s="20" t="s">
        <v>69</v>
      </c>
      <c r="G10" s="21">
        <v>1200</v>
      </c>
      <c r="H10" s="22">
        <v>11.31</v>
      </c>
      <c r="I10" s="23"/>
      <c r="J10" s="24">
        <v>13572</v>
      </c>
      <c r="K10" t="s">
        <v>70</v>
      </c>
    </row>
    <row r="11" ht="20.15" customHeight="1" spans="1:11">
      <c r="A11" s="16" t="s">
        <v>41</v>
      </c>
      <c r="B11" s="18"/>
      <c r="C11" s="19" t="s">
        <v>73</v>
      </c>
      <c r="D11" s="19" t="s">
        <v>74</v>
      </c>
      <c r="E11" s="19" t="s">
        <v>0</v>
      </c>
      <c r="F11" s="20" t="s">
        <v>75</v>
      </c>
      <c r="G11" s="21">
        <v>200</v>
      </c>
      <c r="H11" s="22">
        <v>69.57</v>
      </c>
      <c r="I11" s="23"/>
      <c r="J11" s="24">
        <v>13914</v>
      </c>
      <c r="K11" t="s">
        <v>70</v>
      </c>
    </row>
    <row r="12" ht="20.15" customHeight="1" spans="1:11">
      <c r="A12" s="16" t="s">
        <v>76</v>
      </c>
      <c r="B12" s="17"/>
      <c r="C12" s="17"/>
      <c r="D12" s="17"/>
      <c r="E12" s="17"/>
      <c r="F12" s="17"/>
      <c r="G12" s="17"/>
      <c r="H12" s="17"/>
      <c r="I12" s="17"/>
      <c r="J12" s="18"/>
      <c r="K12" t="s">
        <v>66</v>
      </c>
    </row>
    <row r="13" ht="155.8" customHeight="1" spans="1:11">
      <c r="A13" s="16" t="s">
        <v>77</v>
      </c>
      <c r="B13" s="18"/>
      <c r="C13" s="19" t="s">
        <v>78</v>
      </c>
      <c r="D13" s="19" t="s">
        <v>79</v>
      </c>
      <c r="E13" s="19" t="s">
        <v>80</v>
      </c>
      <c r="F13" s="20" t="s">
        <v>69</v>
      </c>
      <c r="G13" s="21">
        <v>1133</v>
      </c>
      <c r="H13" s="22">
        <v>183.76</v>
      </c>
      <c r="I13" s="23"/>
      <c r="J13" s="24">
        <v>208200.08</v>
      </c>
      <c r="K13" t="s">
        <v>70</v>
      </c>
    </row>
    <row r="14" ht="20.15" customHeight="1" spans="1:11">
      <c r="A14" s="16" t="s">
        <v>81</v>
      </c>
      <c r="B14" s="18"/>
      <c r="C14" s="19" t="s">
        <v>82</v>
      </c>
      <c r="D14" s="19" t="s">
        <v>79</v>
      </c>
      <c r="E14" s="19" t="s">
        <v>0</v>
      </c>
      <c r="F14" s="20" t="s">
        <v>69</v>
      </c>
      <c r="G14" s="21">
        <v>600</v>
      </c>
      <c r="H14" s="22">
        <v>16.36</v>
      </c>
      <c r="I14" s="23"/>
      <c r="J14" s="24">
        <v>9816</v>
      </c>
      <c r="K14" t="s">
        <v>70</v>
      </c>
    </row>
    <row r="15" ht="20.15" customHeight="1" spans="1:11">
      <c r="A15" s="16" t="s">
        <v>83</v>
      </c>
      <c r="B15" s="17"/>
      <c r="C15" s="17"/>
      <c r="D15" s="17"/>
      <c r="E15" s="17"/>
      <c r="F15" s="17"/>
      <c r="G15" s="17"/>
      <c r="H15" s="17"/>
      <c r="I15" s="17"/>
      <c r="J15" s="18"/>
      <c r="K15" t="s">
        <v>66</v>
      </c>
    </row>
    <row r="16" ht="86.05" customHeight="1" spans="1:11">
      <c r="A16" s="16" t="s">
        <v>84</v>
      </c>
      <c r="B16" s="18"/>
      <c r="C16" s="19" t="s">
        <v>85</v>
      </c>
      <c r="D16" s="19" t="s">
        <v>86</v>
      </c>
      <c r="E16" s="19" t="s">
        <v>87</v>
      </c>
      <c r="F16" s="20" t="s">
        <v>69</v>
      </c>
      <c r="G16" s="21">
        <v>2000</v>
      </c>
      <c r="H16" s="22">
        <v>43.72</v>
      </c>
      <c r="I16" s="23"/>
      <c r="J16" s="24">
        <v>87440</v>
      </c>
      <c r="K16" t="s">
        <v>70</v>
      </c>
    </row>
    <row r="17" ht="20.15" customHeight="1" spans="1:11">
      <c r="A17" s="16" t="s">
        <v>88</v>
      </c>
      <c r="B17" s="18"/>
      <c r="C17" s="19" t="s">
        <v>89</v>
      </c>
      <c r="D17" s="19" t="s">
        <v>90</v>
      </c>
      <c r="E17" s="19" t="s">
        <v>0</v>
      </c>
      <c r="F17" s="20" t="s">
        <v>69</v>
      </c>
      <c r="G17" s="21">
        <v>150</v>
      </c>
      <c r="H17" s="22">
        <v>216.87</v>
      </c>
      <c r="I17" s="23"/>
      <c r="J17" s="24">
        <v>32530.5</v>
      </c>
      <c r="K17" t="s">
        <v>70</v>
      </c>
    </row>
    <row r="18" ht="20.15" customHeight="1" spans="1:11">
      <c r="A18" s="16" t="s">
        <v>91</v>
      </c>
      <c r="B18" s="18"/>
      <c r="C18" s="19" t="s">
        <v>92</v>
      </c>
      <c r="D18" s="19" t="s">
        <v>93</v>
      </c>
      <c r="E18" s="19" t="s">
        <v>0</v>
      </c>
      <c r="F18" s="20" t="s">
        <v>94</v>
      </c>
      <c r="G18" s="21">
        <v>1</v>
      </c>
      <c r="H18" s="22">
        <v>13840.14</v>
      </c>
      <c r="I18" s="23"/>
      <c r="J18" s="24">
        <v>13840.14</v>
      </c>
      <c r="K18" t="s">
        <v>70</v>
      </c>
    </row>
    <row r="19" ht="27.9" customHeight="1" spans="1:11">
      <c r="A19" s="16" t="s">
        <v>95</v>
      </c>
      <c r="B19" s="18"/>
      <c r="C19" s="19" t="s">
        <v>96</v>
      </c>
      <c r="D19" s="19" t="s">
        <v>97</v>
      </c>
      <c r="E19" s="19" t="s">
        <v>98</v>
      </c>
      <c r="F19" s="20" t="s">
        <v>69</v>
      </c>
      <c r="G19" s="21">
        <v>2000</v>
      </c>
      <c r="H19" s="22">
        <v>12.63</v>
      </c>
      <c r="I19" s="23"/>
      <c r="J19" s="24">
        <v>25260</v>
      </c>
      <c r="K19" t="s">
        <v>70</v>
      </c>
    </row>
    <row r="20" ht="51.15" customHeight="1" spans="1:11">
      <c r="A20" s="16" t="s">
        <v>99</v>
      </c>
      <c r="B20" s="18"/>
      <c r="C20" s="19" t="s">
        <v>100</v>
      </c>
      <c r="D20" s="19" t="s">
        <v>101</v>
      </c>
      <c r="E20" s="19" t="s">
        <v>102</v>
      </c>
      <c r="F20" s="20" t="s">
        <v>69</v>
      </c>
      <c r="G20" s="21">
        <v>2000</v>
      </c>
      <c r="H20" s="22">
        <v>43.25</v>
      </c>
      <c r="I20" s="23"/>
      <c r="J20" s="24">
        <v>86500</v>
      </c>
      <c r="K20" t="s">
        <v>70</v>
      </c>
    </row>
    <row r="21" ht="20.15" customHeight="1" spans="1:11">
      <c r="A21" s="16" t="s">
        <v>103</v>
      </c>
      <c r="B21" s="18"/>
      <c r="C21" s="19" t="s">
        <v>104</v>
      </c>
      <c r="D21" s="19" t="s">
        <v>105</v>
      </c>
      <c r="E21" s="19" t="s">
        <v>0</v>
      </c>
      <c r="F21" s="20" t="s">
        <v>69</v>
      </c>
      <c r="G21" s="21">
        <v>1176</v>
      </c>
      <c r="H21" s="22">
        <v>92.5</v>
      </c>
      <c r="I21" s="23"/>
      <c r="J21" s="24">
        <v>108780</v>
      </c>
      <c r="K21" t="s">
        <v>70</v>
      </c>
    </row>
    <row r="22" ht="20.15" customHeight="1" spans="1:11">
      <c r="A22" s="16" t="s">
        <v>106</v>
      </c>
      <c r="B22" s="18"/>
      <c r="C22" s="19" t="s">
        <v>107</v>
      </c>
      <c r="D22" s="19" t="s">
        <v>108</v>
      </c>
      <c r="E22" s="19" t="s">
        <v>0</v>
      </c>
      <c r="F22" s="20" t="s">
        <v>69</v>
      </c>
      <c r="G22" s="21">
        <v>100</v>
      </c>
      <c r="H22" s="22">
        <v>289.42</v>
      </c>
      <c r="I22" s="23"/>
      <c r="J22" s="24">
        <v>28942</v>
      </c>
      <c r="K22" t="s">
        <v>70</v>
      </c>
    </row>
    <row r="23" ht="20.15" customHeight="1" spans="1:11">
      <c r="A23" s="16" t="s">
        <v>109</v>
      </c>
      <c r="B23" s="18"/>
      <c r="C23" s="19" t="s">
        <v>110</v>
      </c>
      <c r="D23" s="19" t="s">
        <v>111</v>
      </c>
      <c r="E23" s="19" t="s">
        <v>0</v>
      </c>
      <c r="F23" s="20" t="s">
        <v>69</v>
      </c>
      <c r="G23" s="21">
        <v>400</v>
      </c>
      <c r="H23" s="22">
        <v>125.75</v>
      </c>
      <c r="I23" s="23"/>
      <c r="J23" s="24">
        <v>50300</v>
      </c>
      <c r="K23" t="s">
        <v>70</v>
      </c>
    </row>
    <row r="24" ht="20.15" customHeight="1" spans="1:11">
      <c r="A24" s="16" t="s">
        <v>112</v>
      </c>
      <c r="B24" s="18"/>
      <c r="C24" s="19" t="s">
        <v>113</v>
      </c>
      <c r="D24" s="19" t="s">
        <v>114</v>
      </c>
      <c r="E24" s="19" t="s">
        <v>0</v>
      </c>
      <c r="F24" s="20" t="s">
        <v>69</v>
      </c>
      <c r="G24" s="21">
        <v>188</v>
      </c>
      <c r="H24" s="22">
        <v>97.03</v>
      </c>
      <c r="I24" s="23"/>
      <c r="J24" s="24">
        <v>18241.64</v>
      </c>
      <c r="K24" t="s">
        <v>70</v>
      </c>
    </row>
    <row r="25" ht="20.15" customHeight="1" spans="1:11">
      <c r="A25" s="16" t="s">
        <v>115</v>
      </c>
      <c r="B25" s="18"/>
      <c r="C25" s="19" t="s">
        <v>116</v>
      </c>
      <c r="D25" s="19" t="s">
        <v>117</v>
      </c>
      <c r="E25" s="19" t="s">
        <v>118</v>
      </c>
      <c r="F25" s="20" t="s">
        <v>69</v>
      </c>
      <c r="G25" s="21">
        <v>1500</v>
      </c>
      <c r="H25" s="22">
        <v>110.85</v>
      </c>
      <c r="I25" s="23"/>
      <c r="J25" s="24">
        <v>166275</v>
      </c>
      <c r="K25" t="s">
        <v>70</v>
      </c>
    </row>
    <row r="26" ht="20.15" customHeight="1" spans="1:11">
      <c r="A26" s="16" t="s">
        <v>119</v>
      </c>
      <c r="B26" s="17"/>
      <c r="C26" s="17"/>
      <c r="D26" s="17"/>
      <c r="E26" s="17"/>
      <c r="F26" s="17"/>
      <c r="G26" s="17"/>
      <c r="H26" s="17"/>
      <c r="I26" s="17"/>
      <c r="J26" s="18"/>
      <c r="K26" t="s">
        <v>66</v>
      </c>
    </row>
    <row r="27" ht="51.15" customHeight="1" spans="1:11">
      <c r="A27" s="16" t="s">
        <v>120</v>
      </c>
      <c r="B27" s="18"/>
      <c r="C27" s="19" t="s">
        <v>121</v>
      </c>
      <c r="D27" s="19" t="s">
        <v>122</v>
      </c>
      <c r="E27" s="19" t="s">
        <v>123</v>
      </c>
      <c r="F27" s="20" t="s">
        <v>69</v>
      </c>
      <c r="G27" s="21">
        <v>24</v>
      </c>
      <c r="H27" s="22">
        <v>36.73</v>
      </c>
      <c r="I27" s="23"/>
      <c r="J27" s="24">
        <v>881.52</v>
      </c>
      <c r="K27" t="s">
        <v>70</v>
      </c>
    </row>
    <row r="28" ht="27.9" customHeight="1" spans="1:11">
      <c r="A28" s="1" t="s">
        <v>52</v>
      </c>
      <c r="B28" s="1"/>
      <c r="C28" s="1"/>
      <c r="D28" s="1"/>
      <c r="E28" s="1"/>
      <c r="F28" s="1"/>
      <c r="G28" s="1"/>
      <c r="H28" s="1"/>
      <c r="I28" s="1"/>
      <c r="J28" s="1"/>
      <c r="K28" s="2" t="s">
        <v>0</v>
      </c>
    </row>
    <row r="29" ht="17.05" customHeight="1" spans="1:11">
      <c r="A29" s="3" t="s">
        <v>0</v>
      </c>
      <c r="B29" s="3"/>
      <c r="C29" s="3"/>
      <c r="D29" s="3"/>
      <c r="E29" s="3"/>
      <c r="F29" s="3"/>
      <c r="G29" s="3"/>
      <c r="H29" s="3"/>
      <c r="I29" s="3"/>
      <c r="J29" s="3"/>
      <c r="K29" s="2" t="s">
        <v>0</v>
      </c>
    </row>
    <row r="30" ht="17.05" customHeight="1" spans="1:11">
      <c r="A30" s="4" t="s">
        <v>53</v>
      </c>
      <c r="B30" s="4"/>
      <c r="C30" s="4"/>
      <c r="D30" s="4"/>
      <c r="E30" s="4"/>
      <c r="F30" s="4"/>
      <c r="G30" s="4"/>
      <c r="H30" s="4"/>
      <c r="I30" s="3" t="s">
        <v>124</v>
      </c>
      <c r="J30" s="3"/>
      <c r="K30" s="2" t="s">
        <v>0</v>
      </c>
    </row>
    <row r="31" ht="17.05" customHeight="1" spans="1:11">
      <c r="A31" s="5" t="s">
        <v>11</v>
      </c>
      <c r="B31" s="6"/>
      <c r="C31" s="7" t="s">
        <v>55</v>
      </c>
      <c r="D31" s="7" t="s">
        <v>56</v>
      </c>
      <c r="E31" s="7" t="s">
        <v>57</v>
      </c>
      <c r="F31" s="7" t="s">
        <v>58</v>
      </c>
      <c r="G31" s="7" t="s">
        <v>59</v>
      </c>
      <c r="H31" s="8" t="s">
        <v>60</v>
      </c>
      <c r="I31" s="9"/>
      <c r="J31" s="10"/>
      <c r="K31" s="11" t="s">
        <v>0</v>
      </c>
    </row>
    <row r="32" ht="17.05" customHeight="1" spans="1:11">
      <c r="A32" s="12"/>
      <c r="B32" s="13"/>
      <c r="C32" s="14"/>
      <c r="D32" s="14"/>
      <c r="E32" s="14"/>
      <c r="F32" s="14"/>
      <c r="G32" s="14"/>
      <c r="H32" s="8" t="s">
        <v>61</v>
      </c>
      <c r="I32" s="10"/>
      <c r="J32" s="15" t="s">
        <v>62</v>
      </c>
      <c r="K32" s="11" t="s">
        <v>0</v>
      </c>
    </row>
    <row r="33" ht="62.8" customHeight="1" spans="1:11">
      <c r="A33" s="16" t="s">
        <v>125</v>
      </c>
      <c r="B33" s="18"/>
      <c r="C33" s="19" t="s">
        <v>126</v>
      </c>
      <c r="D33" s="19" t="s">
        <v>127</v>
      </c>
      <c r="E33" s="19" t="s">
        <v>128</v>
      </c>
      <c r="F33" s="20" t="s">
        <v>69</v>
      </c>
      <c r="G33" s="21">
        <v>24</v>
      </c>
      <c r="H33" s="22">
        <v>58.36</v>
      </c>
      <c r="I33" s="23"/>
      <c r="J33" s="24">
        <v>1400.64</v>
      </c>
      <c r="K33" t="s">
        <v>70</v>
      </c>
    </row>
    <row r="34" ht="120.9" customHeight="1" spans="1:11">
      <c r="A34" s="16" t="s">
        <v>129</v>
      </c>
      <c r="B34" s="18"/>
      <c r="C34" s="19" t="s">
        <v>130</v>
      </c>
      <c r="D34" s="19" t="s">
        <v>105</v>
      </c>
      <c r="E34" s="19" t="s">
        <v>131</v>
      </c>
      <c r="F34" s="20" t="s">
        <v>69</v>
      </c>
      <c r="G34" s="21">
        <v>24</v>
      </c>
      <c r="H34" s="22">
        <v>75.12</v>
      </c>
      <c r="I34" s="23"/>
      <c r="J34" s="24">
        <v>1802.88</v>
      </c>
      <c r="K34" t="s">
        <v>70</v>
      </c>
    </row>
    <row r="35" ht="51.15" customHeight="1" spans="1:11">
      <c r="A35" s="16" t="s">
        <v>132</v>
      </c>
      <c r="B35" s="18"/>
      <c r="C35" s="19" t="s">
        <v>133</v>
      </c>
      <c r="D35" s="19" t="s">
        <v>134</v>
      </c>
      <c r="E35" s="19" t="s">
        <v>135</v>
      </c>
      <c r="F35" s="20" t="s">
        <v>69</v>
      </c>
      <c r="G35" s="21">
        <v>43.2</v>
      </c>
      <c r="H35" s="22">
        <v>35.1</v>
      </c>
      <c r="I35" s="23"/>
      <c r="J35" s="24">
        <v>1516.32</v>
      </c>
      <c r="K35" t="s">
        <v>70</v>
      </c>
    </row>
    <row r="36" ht="62.8" customHeight="1" spans="1:11">
      <c r="A36" s="16" t="s">
        <v>136</v>
      </c>
      <c r="B36" s="18"/>
      <c r="C36" s="19" t="s">
        <v>137</v>
      </c>
      <c r="D36" s="19" t="s">
        <v>138</v>
      </c>
      <c r="E36" s="19" t="s">
        <v>139</v>
      </c>
      <c r="F36" s="20" t="s">
        <v>69</v>
      </c>
      <c r="G36" s="21">
        <v>43.2</v>
      </c>
      <c r="H36" s="22">
        <v>64.59</v>
      </c>
      <c r="I36" s="23"/>
      <c r="J36" s="24">
        <v>2790.29</v>
      </c>
      <c r="K36" t="s">
        <v>70</v>
      </c>
    </row>
    <row r="37" ht="62.8" customHeight="1" spans="1:11">
      <c r="A37" s="16" t="s">
        <v>140</v>
      </c>
      <c r="B37" s="18"/>
      <c r="C37" s="19" t="s">
        <v>141</v>
      </c>
      <c r="D37" s="19" t="s">
        <v>142</v>
      </c>
      <c r="E37" s="19" t="s">
        <v>143</v>
      </c>
      <c r="F37" s="20" t="s">
        <v>69</v>
      </c>
      <c r="G37" s="21">
        <v>110</v>
      </c>
      <c r="H37" s="22">
        <v>83.2</v>
      </c>
      <c r="I37" s="23"/>
      <c r="J37" s="24">
        <v>9152</v>
      </c>
      <c r="K37" t="s">
        <v>70</v>
      </c>
    </row>
    <row r="38" ht="86.05" customHeight="1" spans="1:11">
      <c r="A38" s="16" t="s">
        <v>144</v>
      </c>
      <c r="B38" s="18"/>
      <c r="C38" s="19" t="s">
        <v>145</v>
      </c>
      <c r="D38" s="19" t="s">
        <v>86</v>
      </c>
      <c r="E38" s="19" t="s">
        <v>146</v>
      </c>
      <c r="F38" s="20" t="s">
        <v>69</v>
      </c>
      <c r="G38" s="21">
        <v>110</v>
      </c>
      <c r="H38" s="22">
        <v>43.72</v>
      </c>
      <c r="I38" s="23"/>
      <c r="J38" s="24">
        <v>4809.2</v>
      </c>
      <c r="K38" t="s">
        <v>70</v>
      </c>
    </row>
    <row r="39" ht="27.9" customHeight="1" spans="1:11">
      <c r="A39" s="16" t="s">
        <v>147</v>
      </c>
      <c r="B39" s="18"/>
      <c r="C39" s="19" t="s">
        <v>148</v>
      </c>
      <c r="D39" s="19" t="s">
        <v>149</v>
      </c>
      <c r="E39" s="19" t="s">
        <v>150</v>
      </c>
      <c r="F39" s="20" t="s">
        <v>69</v>
      </c>
      <c r="G39" s="21">
        <v>185.5</v>
      </c>
      <c r="H39" s="22">
        <v>284.65</v>
      </c>
      <c r="I39" s="23"/>
      <c r="J39" s="24">
        <v>52802.58</v>
      </c>
      <c r="K39" t="s">
        <v>70</v>
      </c>
    </row>
    <row r="40" ht="27.9" customHeight="1" spans="1:11">
      <c r="A40" s="16" t="s">
        <v>151</v>
      </c>
      <c r="B40" s="18"/>
      <c r="C40" s="19" t="s">
        <v>152</v>
      </c>
      <c r="D40" s="19" t="s">
        <v>153</v>
      </c>
      <c r="E40" s="19" t="s">
        <v>154</v>
      </c>
      <c r="F40" s="20" t="s">
        <v>155</v>
      </c>
      <c r="G40" s="21">
        <v>6</v>
      </c>
      <c r="H40" s="22">
        <v>57.62</v>
      </c>
      <c r="I40" s="23"/>
      <c r="J40" s="24">
        <v>345.72</v>
      </c>
      <c r="K40" t="s">
        <v>70</v>
      </c>
    </row>
    <row r="41" ht="27.9" customHeight="1" spans="1:11">
      <c r="A41" s="16" t="s">
        <v>156</v>
      </c>
      <c r="B41" s="18"/>
      <c r="C41" s="19" t="s">
        <v>157</v>
      </c>
      <c r="D41" s="19" t="s">
        <v>158</v>
      </c>
      <c r="E41" s="19" t="s">
        <v>159</v>
      </c>
      <c r="F41" s="20" t="s">
        <v>69</v>
      </c>
      <c r="G41" s="21">
        <v>12</v>
      </c>
      <c r="H41" s="22">
        <v>144.84</v>
      </c>
      <c r="I41" s="23"/>
      <c r="J41" s="24">
        <v>1738.08</v>
      </c>
      <c r="K41" t="s">
        <v>70</v>
      </c>
    </row>
    <row r="42" ht="39.55" customHeight="1" spans="1:11">
      <c r="A42" s="16" t="s">
        <v>160</v>
      </c>
      <c r="B42" s="18"/>
      <c r="C42" s="19" t="s">
        <v>161</v>
      </c>
      <c r="D42" s="19" t="s">
        <v>162</v>
      </c>
      <c r="E42" s="19" t="s">
        <v>163</v>
      </c>
      <c r="F42" s="20" t="s">
        <v>69</v>
      </c>
      <c r="G42" s="21">
        <v>3.2</v>
      </c>
      <c r="H42" s="22">
        <v>13.05</v>
      </c>
      <c r="I42" s="23"/>
      <c r="J42" s="24">
        <v>41.76</v>
      </c>
      <c r="K42" t="s">
        <v>70</v>
      </c>
    </row>
    <row r="43" ht="20.15" customHeight="1" spans="1:11">
      <c r="A43" s="16" t="s">
        <v>164</v>
      </c>
      <c r="B43" s="18"/>
      <c r="C43" s="19" t="s">
        <v>165</v>
      </c>
      <c r="D43" s="19" t="s">
        <v>153</v>
      </c>
      <c r="E43" s="19" t="s">
        <v>166</v>
      </c>
      <c r="F43" s="20" t="s">
        <v>155</v>
      </c>
      <c r="G43" s="21">
        <v>6</v>
      </c>
      <c r="H43" s="22">
        <v>108.35</v>
      </c>
      <c r="I43" s="23"/>
      <c r="J43" s="24">
        <v>650.1</v>
      </c>
      <c r="K43" t="s">
        <v>70</v>
      </c>
    </row>
    <row r="44" ht="27.9" customHeight="1" spans="1:11">
      <c r="A44" s="16" t="s">
        <v>167</v>
      </c>
      <c r="B44" s="18"/>
      <c r="C44" s="19" t="s">
        <v>168</v>
      </c>
      <c r="D44" s="19" t="s">
        <v>169</v>
      </c>
      <c r="E44" s="19" t="s">
        <v>170</v>
      </c>
      <c r="F44" s="20" t="s">
        <v>155</v>
      </c>
      <c r="G44" s="21">
        <v>2</v>
      </c>
      <c r="H44" s="22">
        <v>90.91</v>
      </c>
      <c r="I44" s="23"/>
      <c r="J44" s="24">
        <v>181.82</v>
      </c>
      <c r="K44" t="s">
        <v>70</v>
      </c>
    </row>
    <row r="45" ht="27.9" customHeight="1" spans="1:11">
      <c r="A45" s="16" t="s">
        <v>171</v>
      </c>
      <c r="B45" s="18"/>
      <c r="C45" s="19" t="s">
        <v>172</v>
      </c>
      <c r="D45" s="19" t="s">
        <v>149</v>
      </c>
      <c r="E45" s="19" t="s">
        <v>150</v>
      </c>
      <c r="F45" s="20" t="s">
        <v>69</v>
      </c>
      <c r="G45" s="21">
        <v>52.5</v>
      </c>
      <c r="H45" s="22">
        <v>284.65</v>
      </c>
      <c r="I45" s="23"/>
      <c r="J45" s="24">
        <v>14944.13</v>
      </c>
      <c r="K45" t="s">
        <v>70</v>
      </c>
    </row>
    <row r="46" ht="62.8" customHeight="1" spans="1:11">
      <c r="A46" s="16" t="s">
        <v>173</v>
      </c>
      <c r="B46" s="18"/>
      <c r="C46" s="19" t="s">
        <v>174</v>
      </c>
      <c r="D46" s="19" t="s">
        <v>175</v>
      </c>
      <c r="E46" s="19" t="s">
        <v>176</v>
      </c>
      <c r="F46" s="20" t="s">
        <v>94</v>
      </c>
      <c r="G46" s="21">
        <v>2</v>
      </c>
      <c r="H46" s="22">
        <v>2426.89</v>
      </c>
      <c r="I46" s="23"/>
      <c r="J46" s="24">
        <v>4853.78</v>
      </c>
      <c r="K46" t="s">
        <v>70</v>
      </c>
    </row>
    <row r="47" ht="27.9" customHeight="1" spans="1:11">
      <c r="A47" s="1" t="s">
        <v>52</v>
      </c>
      <c r="B47" s="1"/>
      <c r="C47" s="1"/>
      <c r="D47" s="1"/>
      <c r="E47" s="1"/>
      <c r="F47" s="1"/>
      <c r="G47" s="1"/>
      <c r="H47" s="1"/>
      <c r="I47" s="1"/>
      <c r="J47" s="1"/>
      <c r="K47" s="2" t="s">
        <v>0</v>
      </c>
    </row>
    <row r="48" ht="17.05" customHeight="1" spans="1:11">
      <c r="A48" s="3" t="s">
        <v>0</v>
      </c>
      <c r="B48" s="3"/>
      <c r="C48" s="3"/>
      <c r="D48" s="3"/>
      <c r="E48" s="3"/>
      <c r="F48" s="3"/>
      <c r="G48" s="3"/>
      <c r="H48" s="3"/>
      <c r="I48" s="3"/>
      <c r="J48" s="3"/>
      <c r="K48" s="2" t="s">
        <v>0</v>
      </c>
    </row>
    <row r="49" ht="17.05" customHeight="1" spans="1:11">
      <c r="A49" s="4" t="s">
        <v>53</v>
      </c>
      <c r="B49" s="4"/>
      <c r="C49" s="4"/>
      <c r="D49" s="4"/>
      <c r="E49" s="4"/>
      <c r="F49" s="4"/>
      <c r="G49" s="4"/>
      <c r="H49" s="4"/>
      <c r="I49" s="3" t="s">
        <v>177</v>
      </c>
      <c r="J49" s="3"/>
      <c r="K49" s="2" t="s">
        <v>0</v>
      </c>
    </row>
    <row r="50" ht="17.05" customHeight="1" spans="1:11">
      <c r="A50" s="5" t="s">
        <v>11</v>
      </c>
      <c r="B50" s="6"/>
      <c r="C50" s="7" t="s">
        <v>55</v>
      </c>
      <c r="D50" s="7" t="s">
        <v>56</v>
      </c>
      <c r="E50" s="7" t="s">
        <v>57</v>
      </c>
      <c r="F50" s="7" t="s">
        <v>58</v>
      </c>
      <c r="G50" s="7" t="s">
        <v>59</v>
      </c>
      <c r="H50" s="8" t="s">
        <v>60</v>
      </c>
      <c r="I50" s="9"/>
      <c r="J50" s="10"/>
      <c r="K50" s="11" t="s">
        <v>0</v>
      </c>
    </row>
    <row r="51" ht="17.05" customHeight="1" spans="1:11">
      <c r="A51" s="12"/>
      <c r="B51" s="13"/>
      <c r="C51" s="14"/>
      <c r="D51" s="14"/>
      <c r="E51" s="14"/>
      <c r="F51" s="14"/>
      <c r="G51" s="14"/>
      <c r="H51" s="8" t="s">
        <v>61</v>
      </c>
      <c r="I51" s="10"/>
      <c r="J51" s="15" t="s">
        <v>62</v>
      </c>
      <c r="K51" s="11" t="s">
        <v>0</v>
      </c>
    </row>
    <row r="52" ht="20.15" customHeight="1" spans="1:11">
      <c r="A52" s="16" t="s">
        <v>0</v>
      </c>
      <c r="B52" s="18"/>
      <c r="C52" s="19" t="s">
        <v>0</v>
      </c>
      <c r="D52" s="19" t="s">
        <v>0</v>
      </c>
      <c r="E52" s="19" t="s">
        <v>178</v>
      </c>
      <c r="F52" s="20" t="s">
        <v>0</v>
      </c>
      <c r="G52" s="25"/>
      <c r="H52" s="26"/>
      <c r="I52" s="27"/>
      <c r="J52" s="25"/>
      <c r="K52" t="s">
        <v>0</v>
      </c>
    </row>
    <row r="53" ht="39.55" customHeight="1" spans="1:11">
      <c r="A53" s="16" t="s">
        <v>179</v>
      </c>
      <c r="B53" s="18"/>
      <c r="C53" s="19" t="s">
        <v>180</v>
      </c>
      <c r="D53" s="19" t="s">
        <v>79</v>
      </c>
      <c r="E53" s="19" t="s">
        <v>181</v>
      </c>
      <c r="F53" s="20" t="s">
        <v>69</v>
      </c>
      <c r="G53" s="21">
        <v>24</v>
      </c>
      <c r="H53" s="22">
        <v>73.15</v>
      </c>
      <c r="I53" s="23"/>
      <c r="J53" s="24">
        <v>1755.6</v>
      </c>
      <c r="K53" t="s">
        <v>70</v>
      </c>
    </row>
    <row r="54" ht="39.55" customHeight="1" spans="1:11">
      <c r="A54" s="28" t="s">
        <v>182</v>
      </c>
      <c r="B54" s="28"/>
      <c r="C54" s="28"/>
      <c r="D54" s="28"/>
      <c r="E54" s="28"/>
      <c r="F54" s="28"/>
      <c r="G54" s="28"/>
      <c r="H54" s="28"/>
      <c r="I54" s="28"/>
      <c r="J54" s="29">
        <f>SUM(J3:J53)</f>
        <v>967131.78</v>
      </c>
    </row>
    <row r="55" ht="20.15" customHeight="1" spans="1:11">
      <c r="A55" s="16" t="s">
        <v>18</v>
      </c>
      <c r="B55" s="17"/>
      <c r="C55" s="17"/>
      <c r="D55" s="17"/>
      <c r="E55" s="17"/>
      <c r="F55" s="17"/>
      <c r="G55" s="17"/>
      <c r="H55" s="17"/>
      <c r="I55" s="17"/>
      <c r="J55" s="18"/>
      <c r="K55" t="s">
        <v>183</v>
      </c>
    </row>
    <row r="56" ht="20.15" customHeight="1" spans="1:11">
      <c r="A56" s="16" t="s">
        <v>184</v>
      </c>
      <c r="B56" s="17"/>
      <c r="C56" s="17"/>
      <c r="D56" s="17"/>
      <c r="E56" s="17"/>
      <c r="F56" s="17"/>
      <c r="G56" s="17"/>
      <c r="H56" s="17"/>
      <c r="I56" s="17"/>
      <c r="J56" s="18"/>
      <c r="K56" t="s">
        <v>185</v>
      </c>
    </row>
    <row r="57" ht="51.15" customHeight="1" spans="1:11">
      <c r="A57" s="16" t="s">
        <v>186</v>
      </c>
      <c r="B57" s="18"/>
      <c r="C57" s="19" t="s">
        <v>187</v>
      </c>
      <c r="D57" s="19" t="s">
        <v>188</v>
      </c>
      <c r="E57" s="19" t="s">
        <v>189</v>
      </c>
      <c r="F57" s="20" t="s">
        <v>190</v>
      </c>
      <c r="G57" s="21">
        <v>50</v>
      </c>
      <c r="H57" s="22">
        <v>77.1</v>
      </c>
      <c r="I57" s="23"/>
      <c r="J57" s="24">
        <v>3855</v>
      </c>
      <c r="K57" t="s">
        <v>70</v>
      </c>
    </row>
    <row r="58" ht="51.15" customHeight="1" spans="1:11">
      <c r="A58" s="16" t="s">
        <v>191</v>
      </c>
      <c r="B58" s="18"/>
      <c r="C58" s="19" t="s">
        <v>187</v>
      </c>
      <c r="D58" s="19" t="s">
        <v>188</v>
      </c>
      <c r="E58" s="19" t="s">
        <v>192</v>
      </c>
      <c r="F58" s="20" t="s">
        <v>190</v>
      </c>
      <c r="G58" s="21">
        <v>42</v>
      </c>
      <c r="H58" s="22">
        <v>77.1</v>
      </c>
      <c r="I58" s="23"/>
      <c r="J58" s="24">
        <v>3238.2</v>
      </c>
      <c r="K58" t="s">
        <v>70</v>
      </c>
    </row>
    <row r="59" ht="51.15" customHeight="1" spans="1:11">
      <c r="A59" s="16" t="s">
        <v>193</v>
      </c>
      <c r="B59" s="18"/>
      <c r="C59" s="19" t="s">
        <v>194</v>
      </c>
      <c r="D59" s="19" t="s">
        <v>195</v>
      </c>
      <c r="E59" s="19" t="s">
        <v>196</v>
      </c>
      <c r="F59" s="20" t="s">
        <v>190</v>
      </c>
      <c r="G59" s="21">
        <v>98</v>
      </c>
      <c r="H59" s="22">
        <v>22.62</v>
      </c>
      <c r="I59" s="23"/>
      <c r="J59" s="24">
        <v>2216.76</v>
      </c>
      <c r="K59" t="s">
        <v>70</v>
      </c>
    </row>
    <row r="60" ht="39.55" customHeight="1" spans="1:11">
      <c r="A60" s="16" t="s">
        <v>197</v>
      </c>
      <c r="B60" s="18"/>
      <c r="C60" s="19" t="s">
        <v>194</v>
      </c>
      <c r="D60" s="19" t="s">
        <v>195</v>
      </c>
      <c r="E60" s="19" t="s">
        <v>198</v>
      </c>
      <c r="F60" s="20" t="s">
        <v>190</v>
      </c>
      <c r="G60" s="21">
        <v>14</v>
      </c>
      <c r="H60" s="22">
        <v>13.72</v>
      </c>
      <c r="I60" s="23"/>
      <c r="J60" s="24">
        <v>192.08</v>
      </c>
      <c r="K60" t="s">
        <v>70</v>
      </c>
    </row>
    <row r="61" ht="74.4" customHeight="1" spans="1:11">
      <c r="A61" s="16" t="s">
        <v>199</v>
      </c>
      <c r="B61" s="18"/>
      <c r="C61" s="19" t="s">
        <v>200</v>
      </c>
      <c r="D61" s="19" t="s">
        <v>201</v>
      </c>
      <c r="E61" s="19" t="s">
        <v>202</v>
      </c>
      <c r="F61" s="20" t="s">
        <v>203</v>
      </c>
      <c r="G61" s="21">
        <v>2450</v>
      </c>
      <c r="H61" s="22">
        <v>25.42</v>
      </c>
      <c r="I61" s="23"/>
      <c r="J61" s="24">
        <v>62279</v>
      </c>
      <c r="K61" t="s">
        <v>70</v>
      </c>
    </row>
    <row r="62" ht="97.65" customHeight="1" spans="1:11">
      <c r="A62" s="16" t="s">
        <v>204</v>
      </c>
      <c r="B62" s="18"/>
      <c r="C62" s="19" t="s">
        <v>205</v>
      </c>
      <c r="D62" s="19" t="s">
        <v>206</v>
      </c>
      <c r="E62" s="19" t="s">
        <v>207</v>
      </c>
      <c r="F62" s="20" t="s">
        <v>203</v>
      </c>
      <c r="G62" s="21">
        <v>2450</v>
      </c>
      <c r="H62" s="22">
        <v>8.64</v>
      </c>
      <c r="I62" s="23"/>
      <c r="J62" s="24">
        <v>21168</v>
      </c>
      <c r="K62" t="s">
        <v>70</v>
      </c>
    </row>
    <row r="63" ht="97.65" customHeight="1" spans="1:11">
      <c r="A63" s="16" t="s">
        <v>208</v>
      </c>
      <c r="B63" s="18"/>
      <c r="C63" s="19" t="s">
        <v>205</v>
      </c>
      <c r="D63" s="19" t="s">
        <v>206</v>
      </c>
      <c r="E63" s="19" t="s">
        <v>209</v>
      </c>
      <c r="F63" s="20" t="s">
        <v>203</v>
      </c>
      <c r="G63" s="21">
        <v>1750</v>
      </c>
      <c r="H63" s="22">
        <v>5.61</v>
      </c>
      <c r="I63" s="23"/>
      <c r="J63" s="24">
        <v>9817.5</v>
      </c>
      <c r="K63" t="s">
        <v>70</v>
      </c>
    </row>
    <row r="64" ht="97.65" customHeight="1" spans="1:11">
      <c r="A64" s="16" t="s">
        <v>210</v>
      </c>
      <c r="B64" s="18"/>
      <c r="C64" s="19" t="s">
        <v>205</v>
      </c>
      <c r="D64" s="19" t="s">
        <v>206</v>
      </c>
      <c r="E64" s="19" t="s">
        <v>211</v>
      </c>
      <c r="F64" s="20" t="s">
        <v>203</v>
      </c>
      <c r="G64" s="21">
        <v>700</v>
      </c>
      <c r="H64" s="22">
        <v>7.89</v>
      </c>
      <c r="I64" s="23"/>
      <c r="J64" s="24">
        <v>5523</v>
      </c>
      <c r="K64" t="s">
        <v>70</v>
      </c>
    </row>
    <row r="65" ht="27.9" customHeight="1" spans="1:11">
      <c r="A65" s="16" t="s">
        <v>212</v>
      </c>
      <c r="B65" s="18"/>
      <c r="C65" s="19" t="s">
        <v>213</v>
      </c>
      <c r="D65" s="19" t="s">
        <v>214</v>
      </c>
      <c r="E65" s="19" t="s">
        <v>215</v>
      </c>
      <c r="F65" s="20" t="s">
        <v>203</v>
      </c>
      <c r="G65" s="21">
        <v>1680</v>
      </c>
      <c r="H65" s="22">
        <v>6.07</v>
      </c>
      <c r="I65" s="23"/>
      <c r="J65" s="24">
        <v>10197.6</v>
      </c>
      <c r="K65" t="s">
        <v>70</v>
      </c>
    </row>
    <row r="66" ht="27.9" customHeight="1" spans="1:11">
      <c r="A66" s="16" t="s">
        <v>216</v>
      </c>
      <c r="B66" s="18"/>
      <c r="C66" s="19" t="s">
        <v>217</v>
      </c>
      <c r="D66" s="19" t="s">
        <v>218</v>
      </c>
      <c r="E66" s="19" t="s">
        <v>219</v>
      </c>
      <c r="F66" s="20" t="s">
        <v>155</v>
      </c>
      <c r="G66" s="21">
        <v>50</v>
      </c>
      <c r="H66" s="22">
        <v>21.33</v>
      </c>
      <c r="I66" s="23"/>
      <c r="J66" s="24">
        <v>1066.5</v>
      </c>
      <c r="K66" t="s">
        <v>70</v>
      </c>
    </row>
    <row r="67" ht="27.9" customHeight="1" spans="1:11">
      <c r="A67" s="1" t="s">
        <v>52</v>
      </c>
      <c r="B67" s="1"/>
      <c r="C67" s="1"/>
      <c r="D67" s="1"/>
      <c r="E67" s="1"/>
      <c r="F67" s="1"/>
      <c r="G67" s="1"/>
      <c r="H67" s="1"/>
      <c r="I67" s="1"/>
      <c r="J67" s="1"/>
      <c r="K67" s="2" t="s">
        <v>0</v>
      </c>
    </row>
    <row r="68" ht="17.05" customHeight="1" spans="1:11">
      <c r="A68" s="3" t="s">
        <v>0</v>
      </c>
      <c r="B68" s="3"/>
      <c r="C68" s="3"/>
      <c r="D68" s="3"/>
      <c r="E68" s="3"/>
      <c r="F68" s="3"/>
      <c r="G68" s="3"/>
      <c r="H68" s="3"/>
      <c r="I68" s="3"/>
      <c r="J68" s="3"/>
      <c r="K68" s="2" t="s">
        <v>0</v>
      </c>
    </row>
    <row r="69" ht="17.05" customHeight="1" spans="1:11">
      <c r="A69" s="4" t="s">
        <v>53</v>
      </c>
      <c r="B69" s="4"/>
      <c r="C69" s="4"/>
      <c r="D69" s="4"/>
      <c r="E69" s="4"/>
      <c r="F69" s="4"/>
      <c r="G69" s="4"/>
      <c r="H69" s="4"/>
      <c r="I69" s="3" t="s">
        <v>220</v>
      </c>
      <c r="J69" s="3"/>
      <c r="K69" s="2" t="s">
        <v>0</v>
      </c>
    </row>
    <row r="70" ht="17.05" customHeight="1" spans="1:11">
      <c r="A70" s="5" t="s">
        <v>11</v>
      </c>
      <c r="B70" s="6"/>
      <c r="C70" s="7" t="s">
        <v>55</v>
      </c>
      <c r="D70" s="7" t="s">
        <v>56</v>
      </c>
      <c r="E70" s="7" t="s">
        <v>57</v>
      </c>
      <c r="F70" s="7" t="s">
        <v>58</v>
      </c>
      <c r="G70" s="7" t="s">
        <v>59</v>
      </c>
      <c r="H70" s="8" t="s">
        <v>60</v>
      </c>
      <c r="I70" s="9"/>
      <c r="J70" s="10"/>
      <c r="K70" s="11" t="s">
        <v>0</v>
      </c>
    </row>
    <row r="71" ht="17.05" customHeight="1" spans="1:11">
      <c r="A71" s="12"/>
      <c r="B71" s="13"/>
      <c r="C71" s="14"/>
      <c r="D71" s="14"/>
      <c r="E71" s="14"/>
      <c r="F71" s="14"/>
      <c r="G71" s="14"/>
      <c r="H71" s="8" t="s">
        <v>61</v>
      </c>
      <c r="I71" s="10"/>
      <c r="J71" s="15" t="s">
        <v>62</v>
      </c>
      <c r="K71" s="11" t="s">
        <v>0</v>
      </c>
    </row>
    <row r="72" ht="27.9" customHeight="1" spans="1:11">
      <c r="A72" s="16" t="s">
        <v>0</v>
      </c>
      <c r="B72" s="18"/>
      <c r="C72" s="19" t="s">
        <v>0</v>
      </c>
      <c r="D72" s="19" t="s">
        <v>0</v>
      </c>
      <c r="E72" s="19" t="s">
        <v>221</v>
      </c>
      <c r="F72" s="20" t="s">
        <v>0</v>
      </c>
      <c r="G72" s="25"/>
      <c r="H72" s="26"/>
      <c r="I72" s="27"/>
      <c r="J72" s="25"/>
      <c r="K72" t="s">
        <v>0</v>
      </c>
    </row>
    <row r="73" ht="27.9" customHeight="1" spans="1:11">
      <c r="A73" s="16" t="s">
        <v>222</v>
      </c>
      <c r="B73" s="18"/>
      <c r="C73" s="19" t="s">
        <v>223</v>
      </c>
      <c r="D73" s="19" t="s">
        <v>224</v>
      </c>
      <c r="E73" s="19" t="s">
        <v>225</v>
      </c>
      <c r="F73" s="20" t="s">
        <v>226</v>
      </c>
      <c r="G73" s="21">
        <v>42</v>
      </c>
      <c r="H73" s="22">
        <v>238.15</v>
      </c>
      <c r="I73" s="23"/>
      <c r="J73" s="24">
        <v>10002.3</v>
      </c>
      <c r="K73" t="s">
        <v>70</v>
      </c>
    </row>
    <row r="74" ht="27.9" customHeight="1" spans="1:11">
      <c r="A74" s="16" t="s">
        <v>227</v>
      </c>
      <c r="B74" s="18"/>
      <c r="C74" s="19" t="s">
        <v>228</v>
      </c>
      <c r="D74" s="19" t="s">
        <v>229</v>
      </c>
      <c r="E74" s="19" t="s">
        <v>230</v>
      </c>
      <c r="F74" s="20" t="s">
        <v>155</v>
      </c>
      <c r="G74" s="21">
        <v>20</v>
      </c>
      <c r="H74" s="22">
        <v>466.75</v>
      </c>
      <c r="I74" s="23"/>
      <c r="J74" s="24">
        <v>9335</v>
      </c>
      <c r="K74" t="s">
        <v>70</v>
      </c>
    </row>
    <row r="75" ht="20.15" customHeight="1" spans="1:11">
      <c r="A75" s="16" t="s">
        <v>231</v>
      </c>
      <c r="B75" s="18"/>
      <c r="C75" s="19" t="s">
        <v>232</v>
      </c>
      <c r="D75" s="19" t="s">
        <v>233</v>
      </c>
      <c r="E75" s="19" t="s">
        <v>234</v>
      </c>
      <c r="F75" s="20" t="s">
        <v>155</v>
      </c>
      <c r="G75" s="21">
        <v>50</v>
      </c>
      <c r="H75" s="22">
        <v>6.66</v>
      </c>
      <c r="I75" s="23"/>
      <c r="J75" s="24">
        <v>333</v>
      </c>
      <c r="K75" t="s">
        <v>70</v>
      </c>
    </row>
    <row r="76" ht="20.15" customHeight="1" spans="1:11">
      <c r="A76" s="16" t="s">
        <v>235</v>
      </c>
      <c r="B76" s="18"/>
      <c r="C76" s="19" t="s">
        <v>232</v>
      </c>
      <c r="D76" s="19" t="s">
        <v>233</v>
      </c>
      <c r="E76" s="19" t="s">
        <v>236</v>
      </c>
      <c r="F76" s="20" t="s">
        <v>155</v>
      </c>
      <c r="G76" s="21">
        <v>50</v>
      </c>
      <c r="H76" s="22">
        <v>7.95</v>
      </c>
      <c r="I76" s="23"/>
      <c r="J76" s="24">
        <v>397.5</v>
      </c>
      <c r="K76" t="s">
        <v>70</v>
      </c>
    </row>
    <row r="77" ht="20.15" customHeight="1" spans="1:11">
      <c r="A77" s="16" t="s">
        <v>237</v>
      </c>
      <c r="B77" s="18"/>
      <c r="C77" s="19" t="s">
        <v>238</v>
      </c>
      <c r="D77" s="19" t="s">
        <v>239</v>
      </c>
      <c r="E77" s="19" t="s">
        <v>240</v>
      </c>
      <c r="F77" s="20" t="s">
        <v>226</v>
      </c>
      <c r="G77" s="21">
        <v>10</v>
      </c>
      <c r="H77" s="22">
        <v>170.63</v>
      </c>
      <c r="I77" s="23"/>
      <c r="J77" s="24">
        <v>1706.3</v>
      </c>
      <c r="K77" t="s">
        <v>70</v>
      </c>
    </row>
    <row r="78" ht="86.05" customHeight="1" spans="1:11">
      <c r="A78" s="16" t="s">
        <v>241</v>
      </c>
      <c r="B78" s="18"/>
      <c r="C78" s="19" t="s">
        <v>242</v>
      </c>
      <c r="D78" s="19" t="s">
        <v>201</v>
      </c>
      <c r="E78" s="19" t="s">
        <v>243</v>
      </c>
      <c r="F78" s="20" t="s">
        <v>203</v>
      </c>
      <c r="G78" s="21">
        <v>30.75</v>
      </c>
      <c r="H78" s="22">
        <v>20.06</v>
      </c>
      <c r="I78" s="23"/>
      <c r="J78" s="24">
        <v>616.85</v>
      </c>
      <c r="K78" t="s">
        <v>70</v>
      </c>
    </row>
    <row r="79" ht="51.15" customHeight="1" spans="1:11">
      <c r="A79" s="16" t="s">
        <v>244</v>
      </c>
      <c r="B79" s="18"/>
      <c r="C79" s="19" t="s">
        <v>245</v>
      </c>
      <c r="D79" s="19" t="s">
        <v>201</v>
      </c>
      <c r="E79" s="19" t="s">
        <v>246</v>
      </c>
      <c r="F79" s="20" t="s">
        <v>203</v>
      </c>
      <c r="G79" s="21">
        <v>2</v>
      </c>
      <c r="H79" s="22">
        <v>49.8</v>
      </c>
      <c r="I79" s="23"/>
      <c r="J79" s="24">
        <v>99.6</v>
      </c>
      <c r="K79" t="s">
        <v>70</v>
      </c>
    </row>
    <row r="80" ht="39.55" customHeight="1" spans="1:11">
      <c r="A80" s="16" t="s">
        <v>247</v>
      </c>
      <c r="B80" s="18"/>
      <c r="C80" s="19" t="s">
        <v>248</v>
      </c>
      <c r="D80" s="19" t="s">
        <v>249</v>
      </c>
      <c r="E80" s="19" t="s">
        <v>250</v>
      </c>
      <c r="F80" s="20" t="s">
        <v>251</v>
      </c>
      <c r="G80" s="21">
        <v>3000</v>
      </c>
      <c r="H80" s="22">
        <v>20.41</v>
      </c>
      <c r="I80" s="23"/>
      <c r="J80" s="24">
        <v>61230</v>
      </c>
      <c r="K80" t="s">
        <v>70</v>
      </c>
    </row>
    <row r="81" ht="27.9" customHeight="1" spans="1:11">
      <c r="A81" s="16" t="s">
        <v>252</v>
      </c>
      <c r="B81" s="18"/>
      <c r="C81" s="19" t="s">
        <v>253</v>
      </c>
      <c r="D81" s="19" t="s">
        <v>214</v>
      </c>
      <c r="E81" s="19" t="s">
        <v>254</v>
      </c>
      <c r="F81" s="20" t="s">
        <v>203</v>
      </c>
      <c r="G81" s="21">
        <v>228.15</v>
      </c>
      <c r="H81" s="22">
        <v>5.18</v>
      </c>
      <c r="I81" s="23"/>
      <c r="J81" s="24">
        <v>1181.82</v>
      </c>
      <c r="K81" t="s">
        <v>70</v>
      </c>
    </row>
    <row r="82" ht="62.8" customHeight="1" spans="1:11">
      <c r="A82" s="16" t="s">
        <v>255</v>
      </c>
      <c r="B82" s="18"/>
      <c r="C82" s="19" t="s">
        <v>256</v>
      </c>
      <c r="D82" s="19" t="s">
        <v>233</v>
      </c>
      <c r="E82" s="19" t="s">
        <v>257</v>
      </c>
      <c r="F82" s="20" t="s">
        <v>155</v>
      </c>
      <c r="G82" s="21">
        <v>2</v>
      </c>
      <c r="H82" s="22">
        <v>10.64</v>
      </c>
      <c r="I82" s="23"/>
      <c r="J82" s="24">
        <v>21.28</v>
      </c>
      <c r="K82" t="s">
        <v>70</v>
      </c>
    </row>
    <row r="83" ht="27.9" customHeight="1" spans="1:11">
      <c r="A83" s="16" t="s">
        <v>258</v>
      </c>
      <c r="B83" s="18"/>
      <c r="C83" s="19" t="s">
        <v>259</v>
      </c>
      <c r="D83" s="19" t="s">
        <v>260</v>
      </c>
      <c r="E83" s="19" t="s">
        <v>261</v>
      </c>
      <c r="F83" s="20" t="s">
        <v>226</v>
      </c>
      <c r="G83" s="21">
        <v>1</v>
      </c>
      <c r="H83" s="22">
        <v>3016.67</v>
      </c>
      <c r="I83" s="23"/>
      <c r="J83" s="24">
        <v>3016.67</v>
      </c>
      <c r="K83" t="s">
        <v>70</v>
      </c>
    </row>
    <row r="84" ht="27.9" customHeight="1" spans="1:11">
      <c r="A84" s="16" t="s">
        <v>262</v>
      </c>
      <c r="B84" s="18"/>
      <c r="C84" s="19" t="s">
        <v>263</v>
      </c>
      <c r="D84" s="19" t="s">
        <v>264</v>
      </c>
      <c r="E84" s="19" t="s">
        <v>265</v>
      </c>
      <c r="F84" s="20" t="s">
        <v>155</v>
      </c>
      <c r="G84" s="21">
        <v>2</v>
      </c>
      <c r="H84" s="22">
        <v>65.03</v>
      </c>
      <c r="I84" s="23"/>
      <c r="J84" s="24">
        <v>130.06</v>
      </c>
      <c r="K84" t="s">
        <v>70</v>
      </c>
    </row>
    <row r="85" ht="27.9" customHeight="1" spans="1:11">
      <c r="A85" s="16" t="s">
        <v>266</v>
      </c>
      <c r="B85" s="18"/>
      <c r="C85" s="19" t="s">
        <v>267</v>
      </c>
      <c r="D85" s="19" t="s">
        <v>264</v>
      </c>
      <c r="E85" s="19" t="s">
        <v>268</v>
      </c>
      <c r="F85" s="20" t="s">
        <v>269</v>
      </c>
      <c r="G85" s="21">
        <v>1</v>
      </c>
      <c r="H85" s="22">
        <v>51.82</v>
      </c>
      <c r="I85" s="23"/>
      <c r="J85" s="24">
        <v>51.82</v>
      </c>
      <c r="K85" t="s">
        <v>70</v>
      </c>
    </row>
    <row r="86" ht="86.05" customHeight="1" spans="1:11">
      <c r="A86" s="16" t="s">
        <v>270</v>
      </c>
      <c r="B86" s="18"/>
      <c r="C86" s="19" t="s">
        <v>271</v>
      </c>
      <c r="D86" s="19" t="s">
        <v>201</v>
      </c>
      <c r="E86" s="19" t="s">
        <v>243</v>
      </c>
      <c r="F86" s="20" t="s">
        <v>203</v>
      </c>
      <c r="G86" s="21">
        <v>37.3</v>
      </c>
      <c r="H86" s="22">
        <v>20.06</v>
      </c>
      <c r="I86" s="23"/>
      <c r="J86" s="24">
        <v>748.24</v>
      </c>
      <c r="K86" t="s">
        <v>70</v>
      </c>
    </row>
    <row r="87" ht="51.15" customHeight="1" spans="1:11">
      <c r="A87" s="16" t="s">
        <v>272</v>
      </c>
      <c r="B87" s="18"/>
      <c r="C87" s="19" t="s">
        <v>273</v>
      </c>
      <c r="D87" s="19" t="s">
        <v>201</v>
      </c>
      <c r="E87" s="19" t="s">
        <v>246</v>
      </c>
      <c r="F87" s="20" t="s">
        <v>203</v>
      </c>
      <c r="G87" s="21">
        <v>2</v>
      </c>
      <c r="H87" s="22">
        <v>49.8</v>
      </c>
      <c r="I87" s="23"/>
      <c r="J87" s="24">
        <v>99.6</v>
      </c>
      <c r="K87" t="s">
        <v>70</v>
      </c>
    </row>
    <row r="88" ht="39.55" customHeight="1" spans="1:11">
      <c r="A88" s="16" t="s">
        <v>274</v>
      </c>
      <c r="B88" s="18"/>
      <c r="C88" s="19" t="s">
        <v>275</v>
      </c>
      <c r="D88" s="19" t="s">
        <v>249</v>
      </c>
      <c r="E88" s="19" t="s">
        <v>250</v>
      </c>
      <c r="F88" s="20" t="s">
        <v>251</v>
      </c>
      <c r="G88" s="21">
        <v>7.61</v>
      </c>
      <c r="H88" s="22">
        <v>21.33</v>
      </c>
      <c r="I88" s="23"/>
      <c r="J88" s="24">
        <v>162.32</v>
      </c>
      <c r="K88" t="s">
        <v>70</v>
      </c>
    </row>
    <row r="89" ht="27.9" customHeight="1" spans="1:11">
      <c r="A89" s="16" t="s">
        <v>276</v>
      </c>
      <c r="B89" s="18"/>
      <c r="C89" s="19" t="s">
        <v>277</v>
      </c>
      <c r="D89" s="19" t="s">
        <v>214</v>
      </c>
      <c r="E89" s="19" t="s">
        <v>254</v>
      </c>
      <c r="F89" s="20" t="s">
        <v>203</v>
      </c>
      <c r="G89" s="21">
        <v>39.3</v>
      </c>
      <c r="H89" s="22">
        <v>5.18</v>
      </c>
      <c r="I89" s="23"/>
      <c r="J89" s="24">
        <v>203.57</v>
      </c>
      <c r="K89" t="s">
        <v>70</v>
      </c>
    </row>
    <row r="90" ht="20.15" customHeight="1" spans="1:11">
      <c r="A90" s="16" t="s">
        <v>278</v>
      </c>
      <c r="B90" s="18"/>
      <c r="C90" s="19" t="s">
        <v>279</v>
      </c>
      <c r="D90" s="19" t="s">
        <v>214</v>
      </c>
      <c r="E90" s="19" t="s">
        <v>280</v>
      </c>
      <c r="F90" s="20" t="s">
        <v>203</v>
      </c>
      <c r="G90" s="21">
        <v>30.62</v>
      </c>
      <c r="H90" s="22">
        <v>5.02</v>
      </c>
      <c r="I90" s="23"/>
      <c r="J90" s="24">
        <v>153.71</v>
      </c>
      <c r="K90" t="s">
        <v>70</v>
      </c>
    </row>
    <row r="91" ht="27.9" customHeight="1" spans="1:11">
      <c r="A91" s="1" t="s">
        <v>52</v>
      </c>
      <c r="B91" s="1"/>
      <c r="C91" s="1"/>
      <c r="D91" s="1"/>
      <c r="E91" s="1"/>
      <c r="F91" s="1"/>
      <c r="G91" s="1"/>
      <c r="H91" s="1"/>
      <c r="I91" s="1"/>
      <c r="J91" s="1"/>
      <c r="K91" s="2" t="s">
        <v>0</v>
      </c>
    </row>
    <row r="92" ht="17.05" customHeight="1" spans="1:11">
      <c r="A92" s="3" t="s">
        <v>0</v>
      </c>
      <c r="B92" s="3"/>
      <c r="C92" s="3"/>
      <c r="D92" s="3"/>
      <c r="E92" s="3"/>
      <c r="F92" s="3"/>
      <c r="G92" s="3"/>
      <c r="H92" s="3"/>
      <c r="I92" s="3"/>
      <c r="J92" s="3"/>
      <c r="K92" s="2" t="s">
        <v>0</v>
      </c>
    </row>
    <row r="93" ht="17.05" customHeight="1" spans="1:11">
      <c r="A93" s="4" t="s">
        <v>53</v>
      </c>
      <c r="B93" s="4"/>
      <c r="C93" s="4"/>
      <c r="D93" s="4"/>
      <c r="E93" s="4"/>
      <c r="F93" s="4"/>
      <c r="G93" s="4"/>
      <c r="H93" s="4"/>
      <c r="I93" s="3" t="s">
        <v>281</v>
      </c>
      <c r="J93" s="3"/>
      <c r="K93" s="2" t="s">
        <v>0</v>
      </c>
    </row>
    <row r="94" ht="17.05" customHeight="1" spans="1:11">
      <c r="A94" s="5" t="s">
        <v>11</v>
      </c>
      <c r="B94" s="6"/>
      <c r="C94" s="7" t="s">
        <v>55</v>
      </c>
      <c r="D94" s="7" t="s">
        <v>56</v>
      </c>
      <c r="E94" s="7" t="s">
        <v>57</v>
      </c>
      <c r="F94" s="7" t="s">
        <v>58</v>
      </c>
      <c r="G94" s="7" t="s">
        <v>59</v>
      </c>
      <c r="H94" s="8" t="s">
        <v>60</v>
      </c>
      <c r="I94" s="9"/>
      <c r="J94" s="10"/>
      <c r="K94" s="11" t="s">
        <v>0</v>
      </c>
    </row>
    <row r="95" ht="17.05" customHeight="1" spans="1:11">
      <c r="A95" s="12"/>
      <c r="B95" s="13"/>
      <c r="C95" s="14"/>
      <c r="D95" s="14"/>
      <c r="E95" s="14"/>
      <c r="F95" s="14"/>
      <c r="G95" s="14"/>
      <c r="H95" s="8" t="s">
        <v>61</v>
      </c>
      <c r="I95" s="10"/>
      <c r="J95" s="15" t="s">
        <v>62</v>
      </c>
      <c r="K95" s="11" t="s">
        <v>0</v>
      </c>
    </row>
    <row r="96" ht="20.15" customHeight="1" spans="1:11">
      <c r="A96" s="16" t="s">
        <v>0</v>
      </c>
      <c r="B96" s="18"/>
      <c r="C96" s="19" t="s">
        <v>0</v>
      </c>
      <c r="D96" s="19" t="s">
        <v>0</v>
      </c>
      <c r="E96" s="19" t="s">
        <v>282</v>
      </c>
      <c r="F96" s="20" t="s">
        <v>0</v>
      </c>
      <c r="G96" s="25"/>
      <c r="H96" s="26"/>
      <c r="I96" s="27"/>
      <c r="J96" s="25"/>
      <c r="K96" t="s">
        <v>0</v>
      </c>
    </row>
    <row r="97" ht="62.8" customHeight="1" spans="1:11">
      <c r="A97" s="16" t="s">
        <v>283</v>
      </c>
      <c r="B97" s="18"/>
      <c r="C97" s="19" t="s">
        <v>284</v>
      </c>
      <c r="D97" s="19" t="s">
        <v>233</v>
      </c>
      <c r="E97" s="19" t="s">
        <v>257</v>
      </c>
      <c r="F97" s="20" t="s">
        <v>155</v>
      </c>
      <c r="G97" s="21">
        <v>2</v>
      </c>
      <c r="H97" s="22">
        <v>10.64</v>
      </c>
      <c r="I97" s="23"/>
      <c r="J97" s="24">
        <v>21.28</v>
      </c>
      <c r="K97" t="s">
        <v>70</v>
      </c>
    </row>
    <row r="98" ht="27.9" customHeight="1" spans="1:11">
      <c r="A98" s="16" t="s">
        <v>285</v>
      </c>
      <c r="B98" s="18"/>
      <c r="C98" s="19" t="s">
        <v>286</v>
      </c>
      <c r="D98" s="19" t="s">
        <v>260</v>
      </c>
      <c r="E98" s="19" t="s">
        <v>261</v>
      </c>
      <c r="F98" s="20" t="s">
        <v>226</v>
      </c>
      <c r="G98" s="21">
        <v>2</v>
      </c>
      <c r="H98" s="22">
        <v>3016.67</v>
      </c>
      <c r="I98" s="23"/>
      <c r="J98" s="24">
        <v>6033.34</v>
      </c>
      <c r="K98" t="s">
        <v>70</v>
      </c>
    </row>
    <row r="99" ht="20.15" customHeight="1" spans="1:11">
      <c r="A99" s="16" t="s">
        <v>287</v>
      </c>
      <c r="B99" s="17"/>
      <c r="C99" s="17"/>
      <c r="D99" s="17"/>
      <c r="E99" s="17"/>
      <c r="F99" s="17"/>
      <c r="G99" s="17"/>
      <c r="H99" s="17"/>
      <c r="I99" s="17"/>
      <c r="J99" s="18"/>
      <c r="K99" t="s">
        <v>185</v>
      </c>
    </row>
    <row r="100" ht="27.9" customHeight="1" spans="1:11">
      <c r="A100" s="16" t="s">
        <v>288</v>
      </c>
      <c r="B100" s="18"/>
      <c r="C100" s="19" t="s">
        <v>289</v>
      </c>
      <c r="D100" s="19" t="s">
        <v>290</v>
      </c>
      <c r="E100" s="19" t="s">
        <v>291</v>
      </c>
      <c r="F100" s="20" t="s">
        <v>203</v>
      </c>
      <c r="G100" s="21">
        <v>30</v>
      </c>
      <c r="H100" s="22">
        <v>61.02</v>
      </c>
      <c r="I100" s="23"/>
      <c r="J100" s="24">
        <v>1830.6</v>
      </c>
      <c r="K100" t="s">
        <v>70</v>
      </c>
    </row>
    <row r="101" ht="27.9" customHeight="1" spans="1:11">
      <c r="A101" s="16" t="s">
        <v>292</v>
      </c>
      <c r="B101" s="18"/>
      <c r="C101" s="19" t="s">
        <v>289</v>
      </c>
      <c r="D101" s="19" t="s">
        <v>290</v>
      </c>
      <c r="E101" s="19" t="s">
        <v>293</v>
      </c>
      <c r="F101" s="20" t="s">
        <v>203</v>
      </c>
      <c r="G101" s="21">
        <v>30</v>
      </c>
      <c r="H101" s="22">
        <v>89.41</v>
      </c>
      <c r="I101" s="23"/>
      <c r="J101" s="24">
        <v>2682.3</v>
      </c>
      <c r="K101" t="s">
        <v>70</v>
      </c>
    </row>
    <row r="102" ht="27.9" customHeight="1" spans="1:11">
      <c r="A102" s="16" t="s">
        <v>294</v>
      </c>
      <c r="B102" s="18"/>
      <c r="C102" s="19" t="s">
        <v>295</v>
      </c>
      <c r="D102" s="19" t="s">
        <v>296</v>
      </c>
      <c r="E102" s="19" t="s">
        <v>297</v>
      </c>
      <c r="F102" s="20" t="s">
        <v>203</v>
      </c>
      <c r="G102" s="21">
        <v>50</v>
      </c>
      <c r="H102" s="22">
        <v>55.96</v>
      </c>
      <c r="I102" s="23"/>
      <c r="J102" s="24">
        <v>2798</v>
      </c>
      <c r="K102" t="s">
        <v>70</v>
      </c>
    </row>
    <row r="103" ht="74.4" customHeight="1" spans="1:11">
      <c r="A103" s="16" t="s">
        <v>298</v>
      </c>
      <c r="B103" s="18"/>
      <c r="C103" s="19" t="s">
        <v>299</v>
      </c>
      <c r="D103" s="19" t="s">
        <v>290</v>
      </c>
      <c r="E103" s="19" t="s">
        <v>300</v>
      </c>
      <c r="F103" s="20" t="s">
        <v>203</v>
      </c>
      <c r="G103" s="21">
        <v>140</v>
      </c>
      <c r="H103" s="22">
        <v>39.57</v>
      </c>
      <c r="I103" s="23"/>
      <c r="J103" s="24">
        <v>5539.8</v>
      </c>
      <c r="K103" t="s">
        <v>70</v>
      </c>
    </row>
    <row r="104" ht="27.9" customHeight="1" spans="1:11">
      <c r="A104" s="16" t="s">
        <v>301</v>
      </c>
      <c r="B104" s="18"/>
      <c r="C104" s="19" t="s">
        <v>302</v>
      </c>
      <c r="D104" s="19" t="s">
        <v>303</v>
      </c>
      <c r="E104" s="19" t="s">
        <v>304</v>
      </c>
      <c r="F104" s="20" t="s">
        <v>305</v>
      </c>
      <c r="G104" s="21">
        <v>6</v>
      </c>
      <c r="H104" s="22">
        <v>291.77</v>
      </c>
      <c r="I104" s="23"/>
      <c r="J104" s="24">
        <v>1750.62</v>
      </c>
      <c r="K104" t="s">
        <v>70</v>
      </c>
    </row>
    <row r="105" ht="51.15" customHeight="1" spans="1:11">
      <c r="A105" s="16" t="s">
        <v>306</v>
      </c>
      <c r="B105" s="18"/>
      <c r="C105" s="19" t="s">
        <v>307</v>
      </c>
      <c r="D105" s="19" t="s">
        <v>308</v>
      </c>
      <c r="E105" s="19" t="s">
        <v>309</v>
      </c>
      <c r="F105" s="20" t="s">
        <v>305</v>
      </c>
      <c r="G105" s="21">
        <v>6</v>
      </c>
      <c r="H105" s="22">
        <v>739.57</v>
      </c>
      <c r="I105" s="23"/>
      <c r="J105" s="24">
        <v>4437.42</v>
      </c>
      <c r="K105" t="s">
        <v>70</v>
      </c>
    </row>
    <row r="106" ht="27.9" customHeight="1" spans="1:11">
      <c r="A106" s="16" t="s">
        <v>310</v>
      </c>
      <c r="B106" s="18"/>
      <c r="C106" s="19" t="s">
        <v>311</v>
      </c>
      <c r="D106" s="19" t="s">
        <v>312</v>
      </c>
      <c r="E106" s="19" t="s">
        <v>313</v>
      </c>
      <c r="F106" s="20" t="s">
        <v>305</v>
      </c>
      <c r="G106" s="21">
        <v>3</v>
      </c>
      <c r="H106" s="22">
        <v>710.42</v>
      </c>
      <c r="I106" s="23"/>
      <c r="J106" s="24">
        <v>2131.26</v>
      </c>
      <c r="K106" t="s">
        <v>70</v>
      </c>
    </row>
    <row r="107" ht="39.55" customHeight="1" spans="1:11">
      <c r="A107" s="16" t="s">
        <v>314</v>
      </c>
      <c r="B107" s="18"/>
      <c r="C107" s="19" t="s">
        <v>315</v>
      </c>
      <c r="D107" s="19" t="s">
        <v>316</v>
      </c>
      <c r="E107" s="19" t="s">
        <v>317</v>
      </c>
      <c r="F107" s="20" t="s">
        <v>305</v>
      </c>
      <c r="G107" s="21">
        <v>2</v>
      </c>
      <c r="H107" s="22">
        <v>658.83</v>
      </c>
      <c r="I107" s="23"/>
      <c r="J107" s="24">
        <v>1317.66</v>
      </c>
      <c r="K107" t="s">
        <v>70</v>
      </c>
    </row>
    <row r="108" ht="20.15" customHeight="1" spans="1:11">
      <c r="A108" s="16" t="s">
        <v>318</v>
      </c>
      <c r="B108" s="17"/>
      <c r="C108" s="17"/>
      <c r="D108" s="17"/>
      <c r="E108" s="17"/>
      <c r="F108" s="17"/>
      <c r="G108" s="17"/>
      <c r="H108" s="17"/>
      <c r="I108" s="17"/>
      <c r="J108" s="18"/>
      <c r="K108" t="s">
        <v>185</v>
      </c>
    </row>
    <row r="109" ht="27.9" customHeight="1" spans="1:11">
      <c r="A109" s="16" t="s">
        <v>319</v>
      </c>
      <c r="B109" s="18"/>
      <c r="C109" s="19" t="s">
        <v>320</v>
      </c>
      <c r="D109" s="19" t="s">
        <v>321</v>
      </c>
      <c r="E109" s="19" t="s">
        <v>322</v>
      </c>
      <c r="F109" s="20" t="s">
        <v>226</v>
      </c>
      <c r="G109" s="21">
        <v>1</v>
      </c>
      <c r="H109" s="22">
        <v>7454.39</v>
      </c>
      <c r="I109" s="23"/>
      <c r="J109" s="24">
        <v>7454.39</v>
      </c>
      <c r="K109" t="s">
        <v>70</v>
      </c>
    </row>
    <row r="110" ht="86.05" customHeight="1" spans="1:11">
      <c r="A110" s="16" t="s">
        <v>323</v>
      </c>
      <c r="B110" s="18"/>
      <c r="C110" s="19" t="s">
        <v>324</v>
      </c>
      <c r="D110" s="19" t="s">
        <v>325</v>
      </c>
      <c r="E110" s="19" t="s">
        <v>326</v>
      </c>
      <c r="F110" s="20" t="s">
        <v>203</v>
      </c>
      <c r="G110" s="21">
        <v>286.12</v>
      </c>
      <c r="H110" s="22">
        <v>16.04</v>
      </c>
      <c r="I110" s="23"/>
      <c r="J110" s="24">
        <v>4589.36</v>
      </c>
      <c r="K110" t="s">
        <v>70</v>
      </c>
    </row>
    <row r="111" ht="20.15" customHeight="1" spans="1:11">
      <c r="A111" s="16" t="s">
        <v>327</v>
      </c>
      <c r="B111" s="18"/>
      <c r="C111" s="19" t="s">
        <v>328</v>
      </c>
      <c r="D111" s="19" t="s">
        <v>329</v>
      </c>
      <c r="E111" s="19" t="s">
        <v>330</v>
      </c>
      <c r="F111" s="20" t="s">
        <v>331</v>
      </c>
      <c r="G111" s="21">
        <v>9</v>
      </c>
      <c r="H111" s="22">
        <v>957.74</v>
      </c>
      <c r="I111" s="23"/>
      <c r="J111" s="24">
        <v>8619.66</v>
      </c>
      <c r="K111" t="s">
        <v>70</v>
      </c>
    </row>
    <row r="112" ht="27.9" customHeight="1" spans="1:11">
      <c r="A112" s="16" t="s">
        <v>332</v>
      </c>
      <c r="B112" s="18"/>
      <c r="C112" s="19" t="s">
        <v>333</v>
      </c>
      <c r="D112" s="19" t="s">
        <v>334</v>
      </c>
      <c r="E112" s="19" t="s">
        <v>335</v>
      </c>
      <c r="F112" s="20" t="s">
        <v>155</v>
      </c>
      <c r="G112" s="21">
        <v>100</v>
      </c>
      <c r="H112" s="22">
        <v>8.47</v>
      </c>
      <c r="I112" s="23"/>
      <c r="J112" s="24">
        <v>847</v>
      </c>
      <c r="K112" t="s">
        <v>70</v>
      </c>
    </row>
    <row r="113" ht="20.15" customHeight="1" spans="1:11">
      <c r="A113" s="16" t="s">
        <v>336</v>
      </c>
      <c r="B113" s="17"/>
      <c r="C113" s="17"/>
      <c r="D113" s="17"/>
      <c r="E113" s="17"/>
      <c r="F113" s="17"/>
      <c r="G113" s="17"/>
      <c r="H113" s="17"/>
      <c r="I113" s="17"/>
      <c r="J113" s="18"/>
      <c r="K113" t="s">
        <v>185</v>
      </c>
    </row>
    <row r="114" ht="74.4" customHeight="1" spans="1:11">
      <c r="A114" s="16" t="s">
        <v>337</v>
      </c>
      <c r="B114" s="18"/>
      <c r="C114" s="19" t="s">
        <v>338</v>
      </c>
      <c r="D114" s="19" t="s">
        <v>201</v>
      </c>
      <c r="E114" s="19" t="s">
        <v>339</v>
      </c>
      <c r="F114" s="20" t="s">
        <v>203</v>
      </c>
      <c r="G114" s="21">
        <v>20</v>
      </c>
      <c r="H114" s="22">
        <v>23.06</v>
      </c>
      <c r="I114" s="23"/>
      <c r="J114" s="24">
        <v>461.2</v>
      </c>
      <c r="K114" t="s">
        <v>70</v>
      </c>
    </row>
    <row r="115" ht="27.9" customHeight="1" spans="1:11">
      <c r="A115" s="1" t="s">
        <v>52</v>
      </c>
      <c r="B115" s="1"/>
      <c r="C115" s="1"/>
      <c r="D115" s="1"/>
      <c r="E115" s="1"/>
      <c r="F115" s="1"/>
      <c r="G115" s="1"/>
      <c r="H115" s="1"/>
      <c r="I115" s="1"/>
      <c r="J115" s="1"/>
      <c r="K115" s="2" t="s">
        <v>0</v>
      </c>
    </row>
    <row r="116" ht="17.05" customHeight="1" spans="1:11">
      <c r="A116" s="3" t="s">
        <v>0</v>
      </c>
      <c r="B116" s="3"/>
      <c r="C116" s="3"/>
      <c r="D116" s="3"/>
      <c r="E116" s="3"/>
      <c r="F116" s="3"/>
      <c r="G116" s="3"/>
      <c r="H116" s="3"/>
      <c r="I116" s="3"/>
      <c r="J116" s="3"/>
      <c r="K116" s="2" t="s">
        <v>0</v>
      </c>
    </row>
    <row r="117" ht="17.05" customHeight="1" spans="1:11">
      <c r="A117" s="4" t="s">
        <v>53</v>
      </c>
      <c r="B117" s="4"/>
      <c r="C117" s="4"/>
      <c r="D117" s="4"/>
      <c r="E117" s="4"/>
      <c r="F117" s="4"/>
      <c r="G117" s="4"/>
      <c r="H117" s="4"/>
      <c r="I117" s="3" t="s">
        <v>340</v>
      </c>
      <c r="J117" s="3"/>
      <c r="K117" s="2" t="s">
        <v>0</v>
      </c>
    </row>
    <row r="118" ht="17.05" customHeight="1" spans="1:11">
      <c r="A118" s="5" t="s">
        <v>11</v>
      </c>
      <c r="B118" s="6"/>
      <c r="C118" s="7" t="s">
        <v>55</v>
      </c>
      <c r="D118" s="7" t="s">
        <v>56</v>
      </c>
      <c r="E118" s="7" t="s">
        <v>57</v>
      </c>
      <c r="F118" s="7" t="s">
        <v>58</v>
      </c>
      <c r="G118" s="7" t="s">
        <v>59</v>
      </c>
      <c r="H118" s="8" t="s">
        <v>60</v>
      </c>
      <c r="I118" s="9"/>
      <c r="J118" s="10"/>
      <c r="K118" s="11" t="s">
        <v>0</v>
      </c>
    </row>
    <row r="119" ht="17.05" customHeight="1" spans="1:11">
      <c r="A119" s="12"/>
      <c r="B119" s="13"/>
      <c r="C119" s="14"/>
      <c r="D119" s="14"/>
      <c r="E119" s="14"/>
      <c r="F119" s="14"/>
      <c r="G119" s="14"/>
      <c r="H119" s="8" t="s">
        <v>61</v>
      </c>
      <c r="I119" s="10"/>
      <c r="J119" s="15" t="s">
        <v>62</v>
      </c>
      <c r="K119" s="11" t="s">
        <v>0</v>
      </c>
    </row>
    <row r="120" ht="74.4" customHeight="1" spans="1:11">
      <c r="A120" s="16" t="s">
        <v>341</v>
      </c>
      <c r="B120" s="18"/>
      <c r="C120" s="19" t="s">
        <v>342</v>
      </c>
      <c r="D120" s="19" t="s">
        <v>201</v>
      </c>
      <c r="E120" s="19" t="s">
        <v>343</v>
      </c>
      <c r="F120" s="20" t="s">
        <v>203</v>
      </c>
      <c r="G120" s="21">
        <v>27.53</v>
      </c>
      <c r="H120" s="22">
        <v>16.92</v>
      </c>
      <c r="I120" s="23"/>
      <c r="J120" s="24">
        <v>465.81</v>
      </c>
      <c r="K120" t="s">
        <v>70</v>
      </c>
    </row>
    <row r="121" ht="74.4" customHeight="1" spans="1:11">
      <c r="A121" s="16" t="s">
        <v>344</v>
      </c>
      <c r="B121" s="18"/>
      <c r="C121" s="19" t="s">
        <v>345</v>
      </c>
      <c r="D121" s="19" t="s">
        <v>201</v>
      </c>
      <c r="E121" s="19" t="s">
        <v>346</v>
      </c>
      <c r="F121" s="20" t="s">
        <v>203</v>
      </c>
      <c r="G121" s="21">
        <v>31.6</v>
      </c>
      <c r="H121" s="22">
        <v>26.51</v>
      </c>
      <c r="I121" s="23"/>
      <c r="J121" s="24">
        <v>837.72</v>
      </c>
      <c r="K121" t="s">
        <v>70</v>
      </c>
    </row>
    <row r="122" ht="74.4" customHeight="1" spans="1:11">
      <c r="A122" s="16" t="s">
        <v>347</v>
      </c>
      <c r="B122" s="18"/>
      <c r="C122" s="19" t="s">
        <v>348</v>
      </c>
      <c r="D122" s="19" t="s">
        <v>201</v>
      </c>
      <c r="E122" s="19" t="s">
        <v>349</v>
      </c>
      <c r="F122" s="20" t="s">
        <v>203</v>
      </c>
      <c r="G122" s="21">
        <v>20</v>
      </c>
      <c r="H122" s="22">
        <v>24.5</v>
      </c>
      <c r="I122" s="23"/>
      <c r="J122" s="24">
        <v>490</v>
      </c>
      <c r="K122" t="s">
        <v>70</v>
      </c>
    </row>
    <row r="123" ht="51.15" customHeight="1" spans="1:11">
      <c r="A123" s="16" t="s">
        <v>350</v>
      </c>
      <c r="B123" s="18"/>
      <c r="C123" s="19" t="s">
        <v>351</v>
      </c>
      <c r="D123" s="19" t="s">
        <v>201</v>
      </c>
      <c r="E123" s="19" t="s">
        <v>352</v>
      </c>
      <c r="F123" s="20" t="s">
        <v>203</v>
      </c>
      <c r="G123" s="21">
        <v>6</v>
      </c>
      <c r="H123" s="22">
        <v>45.1</v>
      </c>
      <c r="I123" s="23"/>
      <c r="J123" s="24">
        <v>270.6</v>
      </c>
      <c r="K123" t="s">
        <v>70</v>
      </c>
    </row>
    <row r="124" ht="39.55" customHeight="1" spans="1:11">
      <c r="A124" s="16" t="s">
        <v>353</v>
      </c>
      <c r="B124" s="18"/>
      <c r="C124" s="19" t="s">
        <v>354</v>
      </c>
      <c r="D124" s="19" t="s">
        <v>249</v>
      </c>
      <c r="E124" s="19" t="s">
        <v>250</v>
      </c>
      <c r="F124" s="20" t="s">
        <v>251</v>
      </c>
      <c r="G124" s="21">
        <v>4.85</v>
      </c>
      <c r="H124" s="22">
        <v>20.92</v>
      </c>
      <c r="I124" s="23"/>
      <c r="J124" s="24">
        <v>101.46</v>
      </c>
      <c r="K124" t="s">
        <v>70</v>
      </c>
    </row>
    <row r="125" ht="86.05" customHeight="1" spans="1:11">
      <c r="A125" s="16" t="s">
        <v>355</v>
      </c>
      <c r="B125" s="18"/>
      <c r="C125" s="19" t="s">
        <v>356</v>
      </c>
      <c r="D125" s="19" t="s">
        <v>325</v>
      </c>
      <c r="E125" s="19" t="s">
        <v>357</v>
      </c>
      <c r="F125" s="20" t="s">
        <v>203</v>
      </c>
      <c r="G125" s="21">
        <v>46.11</v>
      </c>
      <c r="H125" s="22">
        <v>16.03</v>
      </c>
      <c r="I125" s="23"/>
      <c r="J125" s="24">
        <v>739.14</v>
      </c>
      <c r="K125" t="s">
        <v>70</v>
      </c>
    </row>
    <row r="126" ht="74.4" customHeight="1" spans="1:11">
      <c r="A126" s="16" t="s">
        <v>358</v>
      </c>
      <c r="B126" s="18"/>
      <c r="C126" s="19" t="s">
        <v>359</v>
      </c>
      <c r="D126" s="19" t="s">
        <v>206</v>
      </c>
      <c r="E126" s="19" t="s">
        <v>360</v>
      </c>
      <c r="F126" s="20" t="s">
        <v>203</v>
      </c>
      <c r="G126" s="21">
        <v>67.2</v>
      </c>
      <c r="H126" s="22">
        <v>5.72</v>
      </c>
      <c r="I126" s="23"/>
      <c r="J126" s="24">
        <v>384.38</v>
      </c>
      <c r="K126" t="s">
        <v>70</v>
      </c>
    </row>
    <row r="127" ht="27.9" customHeight="1" spans="1:11">
      <c r="A127" s="16" t="s">
        <v>361</v>
      </c>
      <c r="B127" s="18"/>
      <c r="C127" s="19" t="s">
        <v>362</v>
      </c>
      <c r="D127" s="19" t="s">
        <v>363</v>
      </c>
      <c r="E127" s="19" t="s">
        <v>364</v>
      </c>
      <c r="F127" s="20" t="s">
        <v>155</v>
      </c>
      <c r="G127" s="21">
        <v>1</v>
      </c>
      <c r="H127" s="22">
        <v>75.16</v>
      </c>
      <c r="I127" s="23"/>
      <c r="J127" s="24">
        <v>75.16</v>
      </c>
      <c r="K127" t="s">
        <v>70</v>
      </c>
    </row>
    <row r="128" ht="20.15" customHeight="1" spans="1:11">
      <c r="A128" s="16" t="s">
        <v>365</v>
      </c>
      <c r="B128" s="18"/>
      <c r="C128" s="19" t="s">
        <v>366</v>
      </c>
      <c r="D128" s="19" t="s">
        <v>367</v>
      </c>
      <c r="E128" s="19" t="s">
        <v>368</v>
      </c>
      <c r="F128" s="20" t="s">
        <v>155</v>
      </c>
      <c r="G128" s="21">
        <v>10</v>
      </c>
      <c r="H128" s="22">
        <v>264.98</v>
      </c>
      <c r="I128" s="23"/>
      <c r="J128" s="24">
        <v>2649.8</v>
      </c>
      <c r="K128" t="s">
        <v>70</v>
      </c>
    </row>
    <row r="129" ht="39.55" customHeight="1" spans="1:11">
      <c r="A129" s="16" t="s">
        <v>369</v>
      </c>
      <c r="B129" s="18"/>
      <c r="C129" s="19" t="s">
        <v>370</v>
      </c>
      <c r="D129" s="19" t="s">
        <v>371</v>
      </c>
      <c r="E129" s="19" t="s">
        <v>372</v>
      </c>
      <c r="F129" s="20" t="s">
        <v>155</v>
      </c>
      <c r="G129" s="21">
        <v>8</v>
      </c>
      <c r="H129" s="22">
        <v>109.02</v>
      </c>
      <c r="I129" s="23"/>
      <c r="J129" s="24">
        <v>872.16</v>
      </c>
      <c r="K129" t="s">
        <v>70</v>
      </c>
    </row>
    <row r="130" ht="27.9" customHeight="1" spans="1:11">
      <c r="A130" s="16" t="s">
        <v>373</v>
      </c>
      <c r="B130" s="18"/>
      <c r="C130" s="19" t="s">
        <v>374</v>
      </c>
      <c r="D130" s="19" t="s">
        <v>375</v>
      </c>
      <c r="E130" s="19" t="s">
        <v>376</v>
      </c>
      <c r="F130" s="20" t="s">
        <v>155</v>
      </c>
      <c r="G130" s="21">
        <v>2</v>
      </c>
      <c r="H130" s="22">
        <v>184.31</v>
      </c>
      <c r="I130" s="23"/>
      <c r="J130" s="24">
        <v>368.62</v>
      </c>
      <c r="K130" t="s">
        <v>70</v>
      </c>
    </row>
    <row r="131" ht="39.55" customHeight="1" spans="1:11">
      <c r="A131" s="16" t="s">
        <v>377</v>
      </c>
      <c r="B131" s="18"/>
      <c r="C131" s="19" t="s">
        <v>378</v>
      </c>
      <c r="D131" s="19" t="s">
        <v>233</v>
      </c>
      <c r="E131" s="19" t="s">
        <v>379</v>
      </c>
      <c r="F131" s="20" t="s">
        <v>155</v>
      </c>
      <c r="G131" s="21">
        <v>8</v>
      </c>
      <c r="H131" s="22">
        <v>6.85</v>
      </c>
      <c r="I131" s="23"/>
      <c r="J131" s="24">
        <v>54.8</v>
      </c>
      <c r="K131" t="s">
        <v>70</v>
      </c>
    </row>
    <row r="132" ht="20.15" customHeight="1" spans="1:11">
      <c r="A132" s="16" t="s">
        <v>380</v>
      </c>
      <c r="B132" s="17"/>
      <c r="C132" s="17"/>
      <c r="D132" s="17"/>
      <c r="E132" s="17"/>
      <c r="F132" s="17"/>
      <c r="G132" s="17"/>
      <c r="H132" s="17"/>
      <c r="I132" s="17"/>
      <c r="J132" s="18"/>
      <c r="K132" t="s">
        <v>185</v>
      </c>
    </row>
    <row r="133" ht="62.8" customHeight="1" spans="1:11">
      <c r="A133" s="16" t="s">
        <v>381</v>
      </c>
      <c r="B133" s="18"/>
      <c r="C133" s="19" t="s">
        <v>382</v>
      </c>
      <c r="D133" s="19" t="s">
        <v>383</v>
      </c>
      <c r="E133" s="19" t="s">
        <v>384</v>
      </c>
      <c r="F133" s="20" t="s">
        <v>190</v>
      </c>
      <c r="G133" s="21">
        <v>4</v>
      </c>
      <c r="H133" s="22">
        <v>1715.73</v>
      </c>
      <c r="I133" s="23"/>
      <c r="J133" s="24">
        <v>6862.92</v>
      </c>
      <c r="K133" t="s">
        <v>70</v>
      </c>
    </row>
    <row r="134" ht="27.9" customHeight="1" spans="1:11">
      <c r="A134" s="1" t="s">
        <v>52</v>
      </c>
      <c r="B134" s="1"/>
      <c r="C134" s="1"/>
      <c r="D134" s="1"/>
      <c r="E134" s="1"/>
      <c r="F134" s="1"/>
      <c r="G134" s="1"/>
      <c r="H134" s="1"/>
      <c r="I134" s="1"/>
      <c r="J134" s="1"/>
      <c r="K134" s="2" t="s">
        <v>0</v>
      </c>
    </row>
    <row r="135" ht="17.05" customHeight="1" spans="1:11">
      <c r="A135" s="3" t="s">
        <v>0</v>
      </c>
      <c r="B135" s="3"/>
      <c r="C135" s="3"/>
      <c r="D135" s="3"/>
      <c r="E135" s="3"/>
      <c r="F135" s="3"/>
      <c r="G135" s="3"/>
      <c r="H135" s="3"/>
      <c r="I135" s="3"/>
      <c r="J135" s="3"/>
      <c r="K135" s="2" t="s">
        <v>0</v>
      </c>
    </row>
    <row r="136" ht="17.05" customHeight="1" spans="1:11">
      <c r="A136" s="4" t="s">
        <v>53</v>
      </c>
      <c r="B136" s="4"/>
      <c r="C136" s="4"/>
      <c r="D136" s="4"/>
      <c r="E136" s="4"/>
      <c r="F136" s="4"/>
      <c r="G136" s="4"/>
      <c r="H136" s="4"/>
      <c r="I136" s="3" t="s">
        <v>385</v>
      </c>
      <c r="J136" s="3"/>
      <c r="K136" s="2" t="s">
        <v>0</v>
      </c>
    </row>
    <row r="137" ht="17.05" customHeight="1" spans="1:11">
      <c r="A137" s="5" t="s">
        <v>11</v>
      </c>
      <c r="B137" s="6"/>
      <c r="C137" s="7" t="s">
        <v>55</v>
      </c>
      <c r="D137" s="7" t="s">
        <v>56</v>
      </c>
      <c r="E137" s="7" t="s">
        <v>57</v>
      </c>
      <c r="F137" s="7" t="s">
        <v>58</v>
      </c>
      <c r="G137" s="7" t="s">
        <v>59</v>
      </c>
      <c r="H137" s="8" t="s">
        <v>60</v>
      </c>
      <c r="I137" s="9"/>
      <c r="J137" s="10"/>
      <c r="K137" s="11" t="s">
        <v>0</v>
      </c>
    </row>
    <row r="138" ht="17.05" customHeight="1" spans="1:11">
      <c r="A138" s="12"/>
      <c r="B138" s="13"/>
      <c r="C138" s="14"/>
      <c r="D138" s="14"/>
      <c r="E138" s="14"/>
      <c r="F138" s="14"/>
      <c r="G138" s="14"/>
      <c r="H138" s="8" t="s">
        <v>61</v>
      </c>
      <c r="I138" s="10"/>
      <c r="J138" s="15" t="s">
        <v>62</v>
      </c>
      <c r="K138" s="11" t="s">
        <v>0</v>
      </c>
    </row>
    <row r="139" ht="132.55" customHeight="1" spans="1:11">
      <c r="A139" s="16" t="s">
        <v>0</v>
      </c>
      <c r="B139" s="18"/>
      <c r="C139" s="19" t="s">
        <v>0</v>
      </c>
      <c r="D139" s="19" t="s">
        <v>0</v>
      </c>
      <c r="E139" s="19" t="s">
        <v>386</v>
      </c>
      <c r="F139" s="20" t="s">
        <v>0</v>
      </c>
      <c r="G139" s="25"/>
      <c r="H139" s="26"/>
      <c r="I139" s="27"/>
      <c r="J139" s="25"/>
      <c r="K139" t="s">
        <v>0</v>
      </c>
    </row>
    <row r="140" ht="74.4" customHeight="1" spans="1:11">
      <c r="A140" s="16" t="s">
        <v>387</v>
      </c>
      <c r="B140" s="18"/>
      <c r="C140" s="19" t="s">
        <v>388</v>
      </c>
      <c r="D140" s="19" t="s">
        <v>389</v>
      </c>
      <c r="E140" s="19" t="s">
        <v>390</v>
      </c>
      <c r="F140" s="20" t="s">
        <v>203</v>
      </c>
      <c r="G140" s="21">
        <v>300</v>
      </c>
      <c r="H140" s="22">
        <v>110</v>
      </c>
      <c r="I140" s="23"/>
      <c r="J140" s="24">
        <v>33000</v>
      </c>
      <c r="K140" t="s">
        <v>70</v>
      </c>
    </row>
    <row r="141" ht="20.15" customHeight="1" spans="1:11">
      <c r="A141" s="16" t="s">
        <v>391</v>
      </c>
      <c r="B141" s="18"/>
      <c r="C141" s="19" t="s">
        <v>392</v>
      </c>
      <c r="D141" s="19" t="s">
        <v>393</v>
      </c>
      <c r="E141" s="19" t="s">
        <v>0</v>
      </c>
      <c r="F141" s="20" t="s">
        <v>305</v>
      </c>
      <c r="G141" s="21">
        <v>30</v>
      </c>
      <c r="H141" s="22">
        <v>65.54</v>
      </c>
      <c r="I141" s="23"/>
      <c r="J141" s="24">
        <v>1966.2</v>
      </c>
      <c r="K141" t="s">
        <v>70</v>
      </c>
    </row>
    <row r="142" ht="20.15" customHeight="1" spans="1:11">
      <c r="A142" s="16" t="s">
        <v>394</v>
      </c>
      <c r="B142" s="17"/>
      <c r="C142" s="17"/>
      <c r="D142" s="17"/>
      <c r="E142" s="17"/>
      <c r="F142" s="17"/>
      <c r="G142" s="17"/>
      <c r="H142" s="17"/>
      <c r="I142" s="18"/>
      <c r="J142" s="24">
        <f>SUM(J57:J141)</f>
        <v>308695.94</v>
      </c>
    </row>
    <row r="143" ht="16.3" customHeight="1" spans="1:11">
      <c r="A143" s="16" t="s">
        <v>22</v>
      </c>
      <c r="B143" s="17"/>
      <c r="C143" s="17"/>
      <c r="D143" s="17"/>
      <c r="E143" s="17"/>
      <c r="F143" s="17"/>
      <c r="G143" s="17"/>
      <c r="H143" s="17"/>
      <c r="I143" s="18"/>
      <c r="J143" s="24">
        <v>1275827.72</v>
      </c>
      <c r="K143" t="s">
        <v>395</v>
      </c>
    </row>
  </sheetData>
  <mergeCells count="285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B11"/>
    <mergeCell ref="H11:I11"/>
    <mergeCell ref="A12:J12"/>
    <mergeCell ref="A13:B13"/>
    <mergeCell ref="H13:I13"/>
    <mergeCell ref="A14:B14"/>
    <mergeCell ref="H14:I14"/>
    <mergeCell ref="A15:J15"/>
    <mergeCell ref="A16:B16"/>
    <mergeCell ref="H16:I16"/>
    <mergeCell ref="A17:B17"/>
    <mergeCell ref="H17:I17"/>
    <mergeCell ref="A18:B18"/>
    <mergeCell ref="H18:I18"/>
    <mergeCell ref="A19:B19"/>
    <mergeCell ref="H19:I19"/>
    <mergeCell ref="A20:B20"/>
    <mergeCell ref="H20:I20"/>
    <mergeCell ref="A21:B21"/>
    <mergeCell ref="H21:I21"/>
    <mergeCell ref="A22:B22"/>
    <mergeCell ref="H22:I22"/>
    <mergeCell ref="A23:B23"/>
    <mergeCell ref="H23:I23"/>
    <mergeCell ref="A24:B24"/>
    <mergeCell ref="H24:I24"/>
    <mergeCell ref="A25:B25"/>
    <mergeCell ref="H25:I25"/>
    <mergeCell ref="A26:J26"/>
    <mergeCell ref="A27:B27"/>
    <mergeCell ref="H27:I27"/>
    <mergeCell ref="A28:J28"/>
    <mergeCell ref="A29:J29"/>
    <mergeCell ref="A30:H30"/>
    <mergeCell ref="I30:J30"/>
    <mergeCell ref="H31:J31"/>
    <mergeCell ref="H32:I32"/>
    <mergeCell ref="A33:B33"/>
    <mergeCell ref="H33:I33"/>
    <mergeCell ref="A34:B34"/>
    <mergeCell ref="H34:I34"/>
    <mergeCell ref="A35:B35"/>
    <mergeCell ref="H35:I35"/>
    <mergeCell ref="A36:B36"/>
    <mergeCell ref="H36:I36"/>
    <mergeCell ref="A37:B37"/>
    <mergeCell ref="H37:I37"/>
    <mergeCell ref="A38:B38"/>
    <mergeCell ref="H38:I38"/>
    <mergeCell ref="A39:B39"/>
    <mergeCell ref="H39:I39"/>
    <mergeCell ref="A40:B40"/>
    <mergeCell ref="H40:I40"/>
    <mergeCell ref="A41:B41"/>
    <mergeCell ref="H41:I41"/>
    <mergeCell ref="A42:B42"/>
    <mergeCell ref="H42:I42"/>
    <mergeCell ref="A43:B43"/>
    <mergeCell ref="H43:I43"/>
    <mergeCell ref="A44:B44"/>
    <mergeCell ref="H44:I44"/>
    <mergeCell ref="A45:B45"/>
    <mergeCell ref="H45:I45"/>
    <mergeCell ref="A46:B46"/>
    <mergeCell ref="H46:I46"/>
    <mergeCell ref="A47:J47"/>
    <mergeCell ref="A48:J48"/>
    <mergeCell ref="A49:H49"/>
    <mergeCell ref="I49:J49"/>
    <mergeCell ref="H50:J50"/>
    <mergeCell ref="H51:I51"/>
    <mergeCell ref="A52:B52"/>
    <mergeCell ref="H52:I52"/>
    <mergeCell ref="A53:B53"/>
    <mergeCell ref="H53:I53"/>
    <mergeCell ref="A54:I54"/>
    <mergeCell ref="A55:J55"/>
    <mergeCell ref="A56:J56"/>
    <mergeCell ref="A57:B57"/>
    <mergeCell ref="H57:I57"/>
    <mergeCell ref="A58:B58"/>
    <mergeCell ref="H58:I58"/>
    <mergeCell ref="A59:B59"/>
    <mergeCell ref="H59:I59"/>
    <mergeCell ref="A60:B60"/>
    <mergeCell ref="H60:I60"/>
    <mergeCell ref="A61:B61"/>
    <mergeCell ref="H61:I61"/>
    <mergeCell ref="A62:B62"/>
    <mergeCell ref="H62:I62"/>
    <mergeCell ref="A63:B63"/>
    <mergeCell ref="H63:I63"/>
    <mergeCell ref="A64:B64"/>
    <mergeCell ref="H64:I64"/>
    <mergeCell ref="A65:B65"/>
    <mergeCell ref="H65:I65"/>
    <mergeCell ref="A66:B66"/>
    <mergeCell ref="H66:I66"/>
    <mergeCell ref="A67:J67"/>
    <mergeCell ref="A68:J68"/>
    <mergeCell ref="A69:H69"/>
    <mergeCell ref="I69:J69"/>
    <mergeCell ref="H70:J70"/>
    <mergeCell ref="H71:I71"/>
    <mergeCell ref="A72:B72"/>
    <mergeCell ref="H72:I72"/>
    <mergeCell ref="A73:B73"/>
    <mergeCell ref="H73:I73"/>
    <mergeCell ref="A74:B74"/>
    <mergeCell ref="H74:I74"/>
    <mergeCell ref="A75:B75"/>
    <mergeCell ref="H75:I75"/>
    <mergeCell ref="A76:B76"/>
    <mergeCell ref="H76:I76"/>
    <mergeCell ref="A77:B77"/>
    <mergeCell ref="H77:I77"/>
    <mergeCell ref="A78:B78"/>
    <mergeCell ref="H78:I78"/>
    <mergeCell ref="A79:B79"/>
    <mergeCell ref="H79:I79"/>
    <mergeCell ref="A80:B80"/>
    <mergeCell ref="H80:I80"/>
    <mergeCell ref="A81:B81"/>
    <mergeCell ref="H81:I81"/>
    <mergeCell ref="A82:B82"/>
    <mergeCell ref="H82:I82"/>
    <mergeCell ref="A83:B83"/>
    <mergeCell ref="H83:I83"/>
    <mergeCell ref="A84:B84"/>
    <mergeCell ref="H84:I84"/>
    <mergeCell ref="A85:B85"/>
    <mergeCell ref="H85:I85"/>
    <mergeCell ref="A86:B86"/>
    <mergeCell ref="H86:I86"/>
    <mergeCell ref="A87:B87"/>
    <mergeCell ref="H87:I87"/>
    <mergeCell ref="A88:B88"/>
    <mergeCell ref="H88:I88"/>
    <mergeCell ref="A89:B89"/>
    <mergeCell ref="H89:I89"/>
    <mergeCell ref="A90:B90"/>
    <mergeCell ref="H90:I90"/>
    <mergeCell ref="A91:J91"/>
    <mergeCell ref="A92:J92"/>
    <mergeCell ref="A93:H93"/>
    <mergeCell ref="I93:J93"/>
    <mergeCell ref="H94:J94"/>
    <mergeCell ref="H95:I95"/>
    <mergeCell ref="A96:B96"/>
    <mergeCell ref="H96:I96"/>
    <mergeCell ref="A97:B97"/>
    <mergeCell ref="H97:I97"/>
    <mergeCell ref="A98:B98"/>
    <mergeCell ref="H98:I98"/>
    <mergeCell ref="A99:J99"/>
    <mergeCell ref="A100:B100"/>
    <mergeCell ref="H100:I100"/>
    <mergeCell ref="A101:B101"/>
    <mergeCell ref="H101:I101"/>
    <mergeCell ref="A102:B102"/>
    <mergeCell ref="H102:I102"/>
    <mergeCell ref="A103:B103"/>
    <mergeCell ref="H103:I103"/>
    <mergeCell ref="A104:B104"/>
    <mergeCell ref="H104:I104"/>
    <mergeCell ref="A105:B105"/>
    <mergeCell ref="H105:I105"/>
    <mergeCell ref="A106:B106"/>
    <mergeCell ref="H106:I106"/>
    <mergeCell ref="A107:B107"/>
    <mergeCell ref="H107:I107"/>
    <mergeCell ref="A108:J108"/>
    <mergeCell ref="A109:B109"/>
    <mergeCell ref="H109:I109"/>
    <mergeCell ref="A110:B110"/>
    <mergeCell ref="H110:I110"/>
    <mergeCell ref="A111:B111"/>
    <mergeCell ref="H111:I111"/>
    <mergeCell ref="A112:B112"/>
    <mergeCell ref="H112:I112"/>
    <mergeCell ref="A113:J113"/>
    <mergeCell ref="A114:B114"/>
    <mergeCell ref="H114:I114"/>
    <mergeCell ref="A115:J115"/>
    <mergeCell ref="A116:J116"/>
    <mergeCell ref="A117:H117"/>
    <mergeCell ref="I117:J117"/>
    <mergeCell ref="H118:J118"/>
    <mergeCell ref="H119:I119"/>
    <mergeCell ref="A120:B120"/>
    <mergeCell ref="H120:I120"/>
    <mergeCell ref="A121:B121"/>
    <mergeCell ref="H121:I121"/>
    <mergeCell ref="A122:B122"/>
    <mergeCell ref="H122:I122"/>
    <mergeCell ref="A123:B123"/>
    <mergeCell ref="H123:I123"/>
    <mergeCell ref="A124:B124"/>
    <mergeCell ref="H124:I124"/>
    <mergeCell ref="A125:B125"/>
    <mergeCell ref="H125:I125"/>
    <mergeCell ref="A126:B126"/>
    <mergeCell ref="H126:I126"/>
    <mergeCell ref="A127:B127"/>
    <mergeCell ref="H127:I127"/>
    <mergeCell ref="A128:B128"/>
    <mergeCell ref="H128:I128"/>
    <mergeCell ref="A129:B129"/>
    <mergeCell ref="H129:I129"/>
    <mergeCell ref="A130:B130"/>
    <mergeCell ref="H130:I130"/>
    <mergeCell ref="A131:B131"/>
    <mergeCell ref="H131:I131"/>
    <mergeCell ref="A132:J132"/>
    <mergeCell ref="A133:B133"/>
    <mergeCell ref="H133:I133"/>
    <mergeCell ref="A134:J134"/>
    <mergeCell ref="A135:J135"/>
    <mergeCell ref="A136:H136"/>
    <mergeCell ref="I136:J136"/>
    <mergeCell ref="H137:J137"/>
    <mergeCell ref="H138:I138"/>
    <mergeCell ref="A139:B139"/>
    <mergeCell ref="H139:I139"/>
    <mergeCell ref="A140:B140"/>
    <mergeCell ref="H140:I140"/>
    <mergeCell ref="A141:B141"/>
    <mergeCell ref="H141:I141"/>
    <mergeCell ref="A142:I142"/>
    <mergeCell ref="A143:I143"/>
    <mergeCell ref="C4:C5"/>
    <mergeCell ref="C31:C32"/>
    <mergeCell ref="C50:C51"/>
    <mergeCell ref="C70:C71"/>
    <mergeCell ref="C94:C95"/>
    <mergeCell ref="C118:C119"/>
    <mergeCell ref="C137:C138"/>
    <mergeCell ref="D4:D5"/>
    <mergeCell ref="D31:D32"/>
    <mergeCell ref="D50:D51"/>
    <mergeCell ref="D70:D71"/>
    <mergeCell ref="D94:D95"/>
    <mergeCell ref="D118:D119"/>
    <mergeCell ref="D137:D138"/>
    <mergeCell ref="E4:E5"/>
    <mergeCell ref="E31:E32"/>
    <mergeCell ref="E50:E51"/>
    <mergeCell ref="E70:E71"/>
    <mergeCell ref="E94:E95"/>
    <mergeCell ref="E118:E119"/>
    <mergeCell ref="E137:E138"/>
    <mergeCell ref="F4:F5"/>
    <mergeCell ref="F31:F32"/>
    <mergeCell ref="F50:F51"/>
    <mergeCell ref="F70:F71"/>
    <mergeCell ref="F94:F95"/>
    <mergeCell ref="F118:F119"/>
    <mergeCell ref="F137:F138"/>
    <mergeCell ref="G4:G5"/>
    <mergeCell ref="G31:G32"/>
    <mergeCell ref="G50:G51"/>
    <mergeCell ref="G70:G71"/>
    <mergeCell ref="G94:G95"/>
    <mergeCell ref="G118:G119"/>
    <mergeCell ref="G137:G138"/>
    <mergeCell ref="A4:B5"/>
    <mergeCell ref="A31:B32"/>
    <mergeCell ref="A50:B51"/>
    <mergeCell ref="A70:B71"/>
    <mergeCell ref="A94:B95"/>
    <mergeCell ref="A118:B119"/>
    <mergeCell ref="A137:B138"/>
  </mergeCells>
  <pageMargins left="0.590551181102362" right="0" top="0.393700787401575" bottom="0" header="0" footer="0"/>
  <pageSetup paperSize="9" orientation="portrait"/>
  <headerFooter/>
  <rowBreaks count="6" manualBreakCount="6">
    <brk id="27" max="16383" man="1"/>
    <brk id="46" max="16383" man="1"/>
    <brk id="66" max="16383" man="1"/>
    <brk id="90" max="16383" man="1"/>
    <brk id="114" max="16383" man="1"/>
    <brk id="13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A14" sqref="A14:J14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3.1619047619048" customWidth="1"/>
    <col min="4" max="4" width="21.9714285714286" customWidth="1"/>
    <col min="5" max="5" width="15.4666666666667" customWidth="1"/>
    <col min="6" max="6" width="5.01904761904762" customWidth="1"/>
    <col min="7" max="7" width="8.40952380952381" customWidth="1"/>
    <col min="8" max="8" width="8.54285714285714" customWidth="1"/>
    <col min="9" max="9" width="3.39047619047619" customWidth="1"/>
    <col min="10" max="10" width="12.4761904761905" customWidth="1"/>
    <col min="11" max="11" width="10.2857142857143" hidden="1" customWidth="1"/>
  </cols>
  <sheetData>
    <row r="1" ht="27.9" customHeight="1" spans="1:11">
      <c r="A1" s="1" t="s">
        <v>396</v>
      </c>
      <c r="B1" s="1"/>
      <c r="C1" s="1"/>
      <c r="D1" s="1"/>
      <c r="E1" s="1"/>
      <c r="F1" s="1"/>
      <c r="G1" s="1"/>
      <c r="H1" s="1"/>
      <c r="I1" s="1"/>
      <c r="J1" s="1"/>
      <c r="K1" s="2" t="s">
        <v>0</v>
      </c>
    </row>
    <row r="2" ht="17.05" customHeight="1" spans="1:1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2" t="s">
        <v>0</v>
      </c>
    </row>
    <row r="3" ht="17.05" customHeight="1" spans="1:11">
      <c r="A3" s="4" t="s">
        <v>53</v>
      </c>
      <c r="B3" s="4"/>
      <c r="C3" s="4"/>
      <c r="D3" s="4"/>
      <c r="E3" s="4"/>
      <c r="F3" s="4"/>
      <c r="G3" s="4"/>
      <c r="H3" s="4"/>
      <c r="I3" s="3" t="s">
        <v>397</v>
      </c>
      <c r="J3" s="3"/>
      <c r="K3" s="2" t="s">
        <v>0</v>
      </c>
    </row>
    <row r="4" ht="17.05" customHeight="1" spans="1:11">
      <c r="A4" s="5" t="s">
        <v>11</v>
      </c>
      <c r="B4" s="6"/>
      <c r="C4" s="7" t="s">
        <v>55</v>
      </c>
      <c r="D4" s="7" t="s">
        <v>56</v>
      </c>
      <c r="E4" s="7" t="s">
        <v>57</v>
      </c>
      <c r="F4" s="7" t="s">
        <v>58</v>
      </c>
      <c r="G4" s="7" t="s">
        <v>59</v>
      </c>
      <c r="H4" s="8" t="s">
        <v>60</v>
      </c>
      <c r="I4" s="9"/>
      <c r="J4" s="10"/>
      <c r="K4" s="11" t="s">
        <v>0</v>
      </c>
    </row>
    <row r="5" ht="17.05" customHeight="1" spans="1:11">
      <c r="A5" s="12"/>
      <c r="B5" s="13"/>
      <c r="C5" s="14"/>
      <c r="D5" s="14"/>
      <c r="E5" s="14"/>
      <c r="F5" s="14"/>
      <c r="G5" s="14"/>
      <c r="H5" s="8" t="s">
        <v>61</v>
      </c>
      <c r="I5" s="10"/>
      <c r="J5" s="15" t="s">
        <v>62</v>
      </c>
      <c r="K5" s="11" t="s">
        <v>0</v>
      </c>
    </row>
    <row r="6" ht="16.3" customHeight="1" spans="1:11">
      <c r="A6" s="16" t="s">
        <v>16</v>
      </c>
      <c r="B6" s="17"/>
      <c r="C6" s="17"/>
      <c r="D6" s="17"/>
      <c r="E6" s="17"/>
      <c r="F6" s="17"/>
      <c r="G6" s="17"/>
      <c r="H6" s="17"/>
      <c r="I6" s="17"/>
      <c r="J6" s="18"/>
      <c r="K6" t="s">
        <v>63</v>
      </c>
    </row>
    <row r="7" ht="16.3" customHeight="1" spans="1:11">
      <c r="A7" s="16" t="s">
        <v>16</v>
      </c>
      <c r="B7" s="17"/>
      <c r="C7" s="17"/>
      <c r="D7" s="17"/>
      <c r="E7" s="17"/>
      <c r="F7" s="17"/>
      <c r="G7" s="17"/>
      <c r="H7" s="17"/>
      <c r="I7" s="17"/>
      <c r="J7" s="18"/>
      <c r="K7" t="s">
        <v>64</v>
      </c>
    </row>
    <row r="8" ht="16.3" customHeight="1" spans="1:11">
      <c r="A8" s="16" t="s">
        <v>65</v>
      </c>
      <c r="B8" s="17"/>
      <c r="C8" s="17"/>
      <c r="D8" s="17"/>
      <c r="E8" s="17"/>
      <c r="F8" s="17"/>
      <c r="G8" s="17"/>
      <c r="H8" s="17"/>
      <c r="I8" s="17"/>
      <c r="J8" s="18"/>
      <c r="K8" t="s">
        <v>66</v>
      </c>
    </row>
    <row r="9" ht="16.3" customHeight="1" spans="1:11">
      <c r="A9" s="16" t="s">
        <v>76</v>
      </c>
      <c r="B9" s="17"/>
      <c r="C9" s="17"/>
      <c r="D9" s="17"/>
      <c r="E9" s="17"/>
      <c r="F9" s="17"/>
      <c r="G9" s="17"/>
      <c r="H9" s="17"/>
      <c r="I9" s="17"/>
      <c r="J9" s="18"/>
      <c r="K9" t="s">
        <v>66</v>
      </c>
    </row>
    <row r="10" ht="16.3" customHeight="1" spans="1:11">
      <c r="A10" s="16" t="s">
        <v>83</v>
      </c>
      <c r="B10" s="17"/>
      <c r="C10" s="17"/>
      <c r="D10" s="17"/>
      <c r="E10" s="17"/>
      <c r="F10" s="17"/>
      <c r="G10" s="17"/>
      <c r="H10" s="17"/>
      <c r="I10" s="17"/>
      <c r="J10" s="18"/>
      <c r="K10" t="s">
        <v>66</v>
      </c>
    </row>
    <row r="11" ht="62.8" customHeight="1" spans="1:11">
      <c r="A11" s="16" t="s">
        <v>15</v>
      </c>
      <c r="B11" s="18"/>
      <c r="C11" s="19" t="s">
        <v>398</v>
      </c>
      <c r="D11" s="19" t="s">
        <v>399</v>
      </c>
      <c r="E11" s="19" t="s">
        <v>400</v>
      </c>
      <c r="F11" s="20" t="s">
        <v>69</v>
      </c>
      <c r="G11" s="21">
        <v>1200</v>
      </c>
      <c r="H11" s="22">
        <v>12.46</v>
      </c>
      <c r="I11" s="23"/>
      <c r="J11" s="24">
        <v>14952</v>
      </c>
      <c r="K11" t="s">
        <v>70</v>
      </c>
    </row>
    <row r="12" ht="16.3" customHeight="1" spans="1:11">
      <c r="A12" s="16" t="s">
        <v>119</v>
      </c>
      <c r="B12" s="17"/>
      <c r="C12" s="17"/>
      <c r="D12" s="17"/>
      <c r="E12" s="17"/>
      <c r="F12" s="17"/>
      <c r="G12" s="17"/>
      <c r="H12" s="17"/>
      <c r="I12" s="17"/>
      <c r="J12" s="18"/>
      <c r="K12" t="s">
        <v>66</v>
      </c>
    </row>
    <row r="13" ht="16.3" customHeight="1" spans="1:11">
      <c r="A13" s="16" t="s">
        <v>18</v>
      </c>
      <c r="B13" s="17"/>
      <c r="C13" s="17"/>
      <c r="D13" s="17"/>
      <c r="E13" s="17"/>
      <c r="F13" s="17"/>
      <c r="G13" s="17"/>
      <c r="H13" s="17"/>
      <c r="I13" s="17"/>
      <c r="J13" s="18"/>
      <c r="K13" t="s">
        <v>183</v>
      </c>
    </row>
    <row r="14" ht="16.3" customHeight="1" spans="1:11">
      <c r="A14" s="16" t="s">
        <v>184</v>
      </c>
      <c r="B14" s="17"/>
      <c r="C14" s="17"/>
      <c r="D14" s="17"/>
      <c r="E14" s="17"/>
      <c r="F14" s="17"/>
      <c r="G14" s="17"/>
      <c r="H14" s="17"/>
      <c r="I14" s="17"/>
      <c r="J14" s="18"/>
      <c r="K14" t="s">
        <v>185</v>
      </c>
    </row>
    <row r="15" ht="30" customHeight="1" spans="1:11">
      <c r="A15" s="16" t="s">
        <v>17</v>
      </c>
      <c r="B15" s="18"/>
      <c r="C15" s="19" t="s">
        <v>401</v>
      </c>
      <c r="D15" s="19" t="s">
        <v>402</v>
      </c>
      <c r="E15" s="19" t="s">
        <v>403</v>
      </c>
      <c r="F15" s="20" t="s">
        <v>404</v>
      </c>
      <c r="G15" s="21">
        <v>1</v>
      </c>
      <c r="H15" s="22">
        <v>1896.41</v>
      </c>
      <c r="I15" s="23"/>
      <c r="J15" s="24">
        <v>1896.41</v>
      </c>
      <c r="K15" t="s">
        <v>70</v>
      </c>
    </row>
    <row r="16" ht="16.3" customHeight="1" spans="1:11">
      <c r="A16" s="16" t="s">
        <v>287</v>
      </c>
      <c r="B16" s="17"/>
      <c r="C16" s="17"/>
      <c r="D16" s="17"/>
      <c r="E16" s="17"/>
      <c r="F16" s="17"/>
      <c r="G16" s="17"/>
      <c r="H16" s="17"/>
      <c r="I16" s="17"/>
      <c r="J16" s="18"/>
      <c r="K16" t="s">
        <v>185</v>
      </c>
    </row>
    <row r="17" ht="41" customHeight="1" spans="1:11">
      <c r="A17" s="16" t="s">
        <v>41</v>
      </c>
      <c r="B17" s="18"/>
      <c r="C17" s="19" t="s">
        <v>405</v>
      </c>
      <c r="D17" s="19" t="s">
        <v>402</v>
      </c>
      <c r="E17" s="19" t="s">
        <v>406</v>
      </c>
      <c r="F17" s="20" t="s">
        <v>404</v>
      </c>
      <c r="G17" s="21">
        <v>1</v>
      </c>
      <c r="H17" s="22">
        <v>420.3</v>
      </c>
      <c r="I17" s="23"/>
      <c r="J17" s="24">
        <v>420.3</v>
      </c>
      <c r="K17" t="s">
        <v>70</v>
      </c>
    </row>
    <row r="18" ht="16.3" customHeight="1" spans="1:11">
      <c r="A18" s="16" t="s">
        <v>318</v>
      </c>
      <c r="B18" s="17"/>
      <c r="C18" s="17"/>
      <c r="D18" s="17"/>
      <c r="E18" s="17"/>
      <c r="F18" s="17"/>
      <c r="G18" s="17"/>
      <c r="H18" s="17"/>
      <c r="I18" s="17"/>
      <c r="J18" s="18"/>
      <c r="K18" t="s">
        <v>185</v>
      </c>
    </row>
    <row r="19" ht="16.3" customHeight="1" spans="1:11">
      <c r="A19" s="16" t="s">
        <v>336</v>
      </c>
      <c r="B19" s="17"/>
      <c r="C19" s="17"/>
      <c r="D19" s="17"/>
      <c r="E19" s="17"/>
      <c r="F19" s="17"/>
      <c r="G19" s="17"/>
      <c r="H19" s="17"/>
      <c r="I19" s="17"/>
      <c r="J19" s="18"/>
      <c r="K19" t="s">
        <v>185</v>
      </c>
    </row>
    <row r="20" ht="16.3" customHeight="1" spans="1:11">
      <c r="A20" s="16" t="s">
        <v>380</v>
      </c>
      <c r="B20" s="17"/>
      <c r="C20" s="17"/>
      <c r="D20" s="17"/>
      <c r="E20" s="17"/>
      <c r="F20" s="17"/>
      <c r="G20" s="17"/>
      <c r="H20" s="17"/>
      <c r="I20" s="17"/>
      <c r="J20" s="18"/>
      <c r="K20" t="s">
        <v>185</v>
      </c>
    </row>
    <row r="21" ht="17.05" customHeight="1" spans="1:11">
      <c r="A21" s="8" t="s">
        <v>407</v>
      </c>
      <c r="B21" s="9"/>
      <c r="C21" s="9"/>
      <c r="D21" s="9"/>
      <c r="E21" s="9"/>
      <c r="F21" s="9"/>
      <c r="G21" s="9"/>
      <c r="H21" s="9"/>
      <c r="I21" s="10"/>
      <c r="J21" s="24">
        <v>17268.71</v>
      </c>
      <c r="K21" t="s">
        <v>395</v>
      </c>
    </row>
  </sheetData>
  <mergeCells count="31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J9"/>
    <mergeCell ref="A10:J10"/>
    <mergeCell ref="A11:B11"/>
    <mergeCell ref="H11:I11"/>
    <mergeCell ref="A12:J12"/>
    <mergeCell ref="A13:J13"/>
    <mergeCell ref="A14:J14"/>
    <mergeCell ref="A15:B15"/>
    <mergeCell ref="H15:I15"/>
    <mergeCell ref="A16:J16"/>
    <mergeCell ref="A17:B17"/>
    <mergeCell ref="H17:I17"/>
    <mergeCell ref="A18:J18"/>
    <mergeCell ref="A19:J19"/>
    <mergeCell ref="A20:J20"/>
    <mergeCell ref="A21:I21"/>
    <mergeCell ref="C4:C5"/>
    <mergeCell ref="D4:D5"/>
    <mergeCell ref="E4:E5"/>
    <mergeCell ref="F4:F5"/>
    <mergeCell ref="G4:G5"/>
    <mergeCell ref="A4:B5"/>
  </mergeCells>
  <pageMargins left="0.590551181102362" right="0" top="0.393700787401575" bottom="0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控制价</vt:lpstr>
      <vt:lpstr>表3工程造价汇总表</vt:lpstr>
      <vt:lpstr>表4单位工程造价汇总表</vt:lpstr>
      <vt:lpstr>表5分部分项工程量清单与计价表</vt:lpstr>
      <vt:lpstr>表7单价措施项目清单与计价表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张向莉</cp:lastModifiedBy>
  <dcterms:created xsi:type="dcterms:W3CDTF">2026-04-02T10:07:00Z</dcterms:created>
  <dcterms:modified xsi:type="dcterms:W3CDTF">2026-04-02T06:34:44Z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E7ACA8A945F540B18D4D1FE3FA8D1541_12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